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saeisenberg/Library/Mobile Documents/com~apple~CloudDocs/Misc/Ingham Workshop/"/>
    </mc:Choice>
  </mc:AlternateContent>
  <xr:revisionPtr revIDLastSave="0" documentId="13_ncr:1_{6D9C06E0-41DF-E84C-9EB9-B8404B362D7D}" xr6:coauthVersionLast="47" xr6:coauthVersionMax="47" xr10:uidLastSave="{00000000-0000-0000-0000-000000000000}"/>
  <bookViews>
    <workbookView xWindow="5920" yWindow="10660" windowWidth="27240" windowHeight="16440" activeTab="1" xr2:uid="{FBB4DBC9-DC75-B340-9656-3F9DA986A2FF}"/>
  </bookViews>
  <sheets>
    <sheet name="Sheet1" sheetId="1" r:id="rId1"/>
    <sheet name="Figures" sheetId="4" r:id="rId2"/>
    <sheet name="population" sheetId="5" r:id="rId3"/>
  </sheets>
  <calcPr calcId="191029"/>
  <pivotCaches>
    <pivotCache cacheId="2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4" l="1"/>
  <c r="H7" i="4" s="1"/>
  <c r="M8" i="4" l="1"/>
  <c r="M9" i="4"/>
  <c r="M10" i="4"/>
  <c r="M11" i="4"/>
  <c r="M12" i="4"/>
  <c r="M7" i="4"/>
  <c r="L8" i="4"/>
  <c r="L9" i="4"/>
  <c r="L10" i="4"/>
  <c r="L11" i="4"/>
  <c r="L12" i="4"/>
  <c r="L7" i="4"/>
  <c r="K7" i="4"/>
  <c r="K8" i="4"/>
  <c r="K9" i="4"/>
  <c r="K10" i="4"/>
  <c r="Q10" i="4" s="1"/>
  <c r="K11" i="4"/>
  <c r="Q11" i="4" s="1"/>
  <c r="K12" i="4"/>
  <c r="J8" i="4"/>
  <c r="J9" i="4"/>
  <c r="P9" i="4" s="1"/>
  <c r="J10" i="4"/>
  <c r="H10" i="4" s="1"/>
  <c r="J11" i="4"/>
  <c r="H11" i="4" s="1"/>
  <c r="J12" i="4"/>
  <c r="H12" i="4" s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3" i="1"/>
  <c r="P7" i="4" l="1"/>
  <c r="P10" i="4"/>
  <c r="I8" i="4"/>
  <c r="P12" i="4"/>
  <c r="H9" i="4"/>
  <c r="P11" i="4"/>
  <c r="I10" i="4"/>
  <c r="H8" i="4"/>
  <c r="I12" i="4"/>
  <c r="I11" i="4"/>
  <c r="I9" i="4"/>
  <c r="P8" i="4"/>
  <c r="Q12" i="4"/>
  <c r="I7" i="4"/>
  <c r="Q9" i="4"/>
  <c r="Q8" i="4"/>
  <c r="Q7" i="4"/>
</calcChain>
</file>

<file path=xl/sharedStrings.xml><?xml version="1.0" encoding="utf-8"?>
<sst xmlns="http://schemas.openxmlformats.org/spreadsheetml/2006/main" count="1874" uniqueCount="71">
  <si>
    <t>Exported from MDSS on July 20, 2026 at 8:46 AM</t>
  </si>
  <si>
    <t>InvestigationID</t>
  </si>
  <si>
    <t>NETSSID</t>
  </si>
  <si>
    <t>JURISDICTION</t>
  </si>
  <si>
    <t>Onset_Date</t>
  </si>
  <si>
    <t>Diagnosis_Date</t>
  </si>
  <si>
    <t>Referral_Date</t>
  </si>
  <si>
    <t>Patient_Status</t>
  </si>
  <si>
    <t>Case_Disposition</t>
  </si>
  <si>
    <t>Date_of_Death</t>
  </si>
  <si>
    <t>Date_of_Birth</t>
  </si>
  <si>
    <t>Age</t>
  </si>
  <si>
    <t>Age_Units</t>
  </si>
  <si>
    <t>Sex</t>
  </si>
  <si>
    <t>Patient_Hospitalized</t>
  </si>
  <si>
    <t>Admission_Date</t>
  </si>
  <si>
    <t>Patient_Died</t>
  </si>
  <si>
    <t>Ingham County</t>
  </si>
  <si>
    <t>A</t>
  </si>
  <si>
    <t>O</t>
  </si>
  <si>
    <t>NA</t>
  </si>
  <si>
    <t>Years</t>
  </si>
  <si>
    <t>Male</t>
  </si>
  <si>
    <t>N</t>
  </si>
  <si>
    <t>Survived</t>
  </si>
  <si>
    <t>Female</t>
  </si>
  <si>
    <t>I</t>
  </si>
  <si>
    <t>Y</t>
  </si>
  <si>
    <t>D</t>
  </si>
  <si>
    <t>Died</t>
  </si>
  <si>
    <t>Month</t>
  </si>
  <si>
    <t>One</t>
  </si>
  <si>
    <t>Row Labels</t>
  </si>
  <si>
    <t>Grand Total</t>
  </si>
  <si>
    <t>Column Labels</t>
  </si>
  <si>
    <t>Count of InvestigationID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</si>
  <si>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</si>
  <si>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</si>
  <si>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</si>
  <si>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</si>
  <si>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</si>
  <si>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</si>
  <si>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</si>
  <si>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</si>
  <si>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</si>
  <si>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</si>
  <si>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year</t>
  </si>
  <si>
    <t>geo</t>
  </si>
  <si>
    <t>sex</t>
  </si>
  <si>
    <t>population</t>
  </si>
  <si>
    <t>Ingham County, Michigan</t>
  </si>
  <si>
    <t>5-year rolling total</t>
  </si>
  <si>
    <t>period</t>
  </si>
  <si>
    <t>2015-2019</t>
  </si>
  <si>
    <t>2016-2020</t>
  </si>
  <si>
    <t>2017-2021</t>
  </si>
  <si>
    <t>2018-2022</t>
  </si>
  <si>
    <t>2019-2023</t>
  </si>
  <si>
    <t>2020-2024</t>
  </si>
  <si>
    <t>F-pop</t>
  </si>
  <si>
    <t>M-pop</t>
  </si>
  <si>
    <t>Female Count</t>
  </si>
  <si>
    <t>Male Count</t>
  </si>
  <si>
    <t>Rates</t>
  </si>
  <si>
    <t>Counts</t>
  </si>
  <si>
    <t>Endpoint Population</t>
  </si>
  <si>
    <t>Things to illustrate</t>
  </si>
  <si>
    <t>- change the data to have a different (earlier year) and see that it messes up the order</t>
  </si>
  <si>
    <t>- illustrate how you have to change to get month</t>
  </si>
  <si>
    <t>Uncensored</t>
  </si>
  <si>
    <t>Censored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</si>
</sst>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yyyy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Figures!$H$6</c:f>
              <c:strCache>
                <c:ptCount val="1"/>
                <c:pt idx="0">
                  <c:v>Female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Figures!$G$7:$G$12</c:f>
              <c:strCache>
                <c:ptCount val="6"/>
                <c:pt idx="0">
                  <c:v>2015-2019</c:v>
                </c:pt>
                <c:pt idx="1">
                  <c:v>2016-2020</c:v>
                </c:pt>
                <c:pt idx="2">
                  <c:v>2017-2021</c:v>
                </c:pt>
                <c:pt idx="3">
                  <c:v>2018-2022</c:v>
                </c:pt>
                <c:pt idx="4">
                  <c:v>2019-2023</c:v>
                </c:pt>
                <c:pt idx="5">
                  <c:v>2020-2024</c:v>
                </c:pt>
              </c:strCache>
            </c:strRef>
          </c:cat>
          <c:val>
            <c:numRef>
              <c:f>Figures!$H$7:$H$12</c:f>
              <c:numCache>
                <c:formatCode>General</c:formatCode>
                <c:ptCount val="6"/>
                <c:pt idx="0">
                  <c:v>7.1915619007031752</c:v>
                </c:pt>
                <c:pt idx="1">
                  <c:v>6.5133319763891713</c:v>
                </c:pt>
                <c:pt idx="2">
                  <c:v>6.0855854609830997</c:v>
                </c:pt>
                <c:pt idx="3">
                  <c:v>3.5680222864161273</c:v>
                </c:pt>
                <c:pt idx="4">
                  <c:v>2.5950080240379689</c:v>
                </c:pt>
                <c:pt idx="5">
                  <c:v>5.5030971699316131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90-5C41-B271-3E9FDB30A231}"/>
            </c:ext>
          </c:extLst>
        </c:ser>
        <c:ser>
          <c:idx val="1"/>
          <c:order val="1"/>
          <c:tx>
            <c:strRef>
              <c:f>Figures!$I$6</c:f>
              <c:strCache>
                <c:ptCount val="1"/>
                <c:pt idx="0">
                  <c:v>Male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Figures!$G$7:$G$12</c:f>
              <c:strCache>
                <c:ptCount val="6"/>
                <c:pt idx="0">
                  <c:v>2015-2019</c:v>
                </c:pt>
                <c:pt idx="1">
                  <c:v>2016-2020</c:v>
                </c:pt>
                <c:pt idx="2">
                  <c:v>2017-2021</c:v>
                </c:pt>
                <c:pt idx="3">
                  <c:v>2018-2022</c:v>
                </c:pt>
                <c:pt idx="4">
                  <c:v>2019-2023</c:v>
                </c:pt>
                <c:pt idx="5">
                  <c:v>2020-2024</c:v>
                </c:pt>
              </c:strCache>
            </c:strRef>
          </c:cat>
          <c:val>
            <c:numRef>
              <c:f>Figures!$I$7:$I$12</c:f>
              <c:numCache>
                <c:formatCode>General</c:formatCode>
                <c:ptCount val="6"/>
                <c:pt idx="0">
                  <c:v>8.2964212894607332</c:v>
                </c:pt>
                <c:pt idx="1">
                  <c:v>7.6688205638003266</c:v>
                </c:pt>
                <c:pt idx="2">
                  <c:v>7.0286165100767422</c:v>
                </c:pt>
                <c:pt idx="3">
                  <c:v>3.7580671971323056</c:v>
                </c:pt>
                <c:pt idx="4">
                  <c:v>2.7495984139158622</c:v>
                </c:pt>
                <c:pt idx="5">
                  <c:v>6.6468674869183992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90-5C41-B271-3E9FDB30A23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751919679"/>
        <c:axId val="1679455775"/>
      </c:barChart>
      <c:catAx>
        <c:axId val="1751919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9455775"/>
        <c:crosses val="autoZero"/>
        <c:auto val="1"/>
        <c:lblAlgn val="ctr"/>
        <c:lblOffset val="100"/>
        <c:noMultiLvlLbl val="0"/>
      </c:catAx>
      <c:valAx>
        <c:axId val="167945577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Rate per 100,000</a:t>
                </a:r>
                <a:r>
                  <a:rPr lang="en-US" baseline="0"/>
                  <a:t> Population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1919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Figures!$P$6</c:f>
              <c:strCache>
                <c:ptCount val="1"/>
                <c:pt idx="0">
                  <c:v>Female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**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3D5-2E48-89B6-9C4BC5C80CFB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Figures!$G$7:$G$12</c:f>
              <c:strCache>
                <c:ptCount val="6"/>
                <c:pt idx="0">
                  <c:v>2015-2019</c:v>
                </c:pt>
                <c:pt idx="1">
                  <c:v>2016-2020</c:v>
                </c:pt>
                <c:pt idx="2">
                  <c:v>2017-2021</c:v>
                </c:pt>
                <c:pt idx="3">
                  <c:v>2018-2022</c:v>
                </c:pt>
                <c:pt idx="4">
                  <c:v>2019-2023</c:v>
                </c:pt>
                <c:pt idx="5">
                  <c:v>2020-2024</c:v>
                </c:pt>
              </c:strCache>
            </c:strRef>
          </c:cat>
          <c:val>
            <c:numRef>
              <c:f>Figures!$P$7:$P$12</c:f>
              <c:numCache>
                <c:formatCode>General</c:formatCode>
                <c:ptCount val="6"/>
                <c:pt idx="0">
                  <c:v>7.1915619007031752</c:v>
                </c:pt>
                <c:pt idx="1">
                  <c:v>6.5133319763891722</c:v>
                </c:pt>
                <c:pt idx="2">
                  <c:v>6.0855854609830988</c:v>
                </c:pt>
                <c:pt idx="3">
                  <c:v>3.5680222864161273</c:v>
                </c:pt>
                <c:pt idx="4">
                  <c:v>0</c:v>
                </c:pt>
                <c:pt idx="5">
                  <c:v>5.503097169931614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5-2E48-89B6-9C4BC5C80CFB}"/>
            </c:ext>
          </c:extLst>
        </c:ser>
        <c:ser>
          <c:idx val="1"/>
          <c:order val="1"/>
          <c:tx>
            <c:strRef>
              <c:f>Figures!$Q$6</c:f>
              <c:strCache>
                <c:ptCount val="1"/>
                <c:pt idx="0">
                  <c:v>Male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**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E3D5-2E48-89B6-9C4BC5C80CFB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Figures!$G$7:$G$12</c:f>
              <c:strCache>
                <c:ptCount val="6"/>
                <c:pt idx="0">
                  <c:v>2015-2019</c:v>
                </c:pt>
                <c:pt idx="1">
                  <c:v>2016-2020</c:v>
                </c:pt>
                <c:pt idx="2">
                  <c:v>2017-2021</c:v>
                </c:pt>
                <c:pt idx="3">
                  <c:v>2018-2022</c:v>
                </c:pt>
                <c:pt idx="4">
                  <c:v>2019-2023</c:v>
                </c:pt>
                <c:pt idx="5">
                  <c:v>2020-2024</c:v>
                </c:pt>
              </c:strCache>
            </c:strRef>
          </c:cat>
          <c:val>
            <c:numRef>
              <c:f>Figures!$Q$7:$Q$12</c:f>
              <c:numCache>
                <c:formatCode>General</c:formatCode>
                <c:ptCount val="6"/>
                <c:pt idx="0">
                  <c:v>8.2964212894607332</c:v>
                </c:pt>
                <c:pt idx="1">
                  <c:v>7.6688205638003266</c:v>
                </c:pt>
                <c:pt idx="2">
                  <c:v>7.0286165100767404</c:v>
                </c:pt>
                <c:pt idx="3">
                  <c:v>3.7580671971323056</c:v>
                </c:pt>
                <c:pt idx="4">
                  <c:v>0</c:v>
                </c:pt>
                <c:pt idx="5">
                  <c:v>6.6468674869183983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D5-2E48-89B6-9C4BC5C80CF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751919679"/>
        <c:axId val="1679455775"/>
      </c:barChart>
      <c:catAx>
        <c:axId val="1751919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9455775"/>
        <c:crosses val="autoZero"/>
        <c:auto val="1"/>
        <c:lblAlgn val="ctr"/>
        <c:lblOffset val="100"/>
        <c:noMultiLvlLbl val="0"/>
      </c:catAx>
      <c:valAx>
        <c:axId val="167945577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Rate per 100,000</a:t>
                </a:r>
                <a:r>
                  <a:rPr lang="en-US" baseline="0"/>
                  <a:t> Population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1919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24877</xdr:colOff>
      <xdr:row>14</xdr:row>
      <xdr:rowOff>81699</xdr:rowOff>
    </xdr:from>
    <xdr:to>
      <xdr:col>11</xdr:col>
      <xdr:colOff>472650</xdr:colOff>
      <xdr:row>27</xdr:row>
      <xdr:rowOff>101601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785E28B-2FC5-119A-CF44-1FAD50E9FC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14</xdr:row>
      <xdr:rowOff>0</xdr:rowOff>
    </xdr:from>
    <xdr:to>
      <xdr:col>19</xdr:col>
      <xdr:colOff>447773</xdr:colOff>
      <xdr:row>27</xdr:row>
      <xdr:rowOff>19902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D052A08-AB21-D647-A52F-365BD689D1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sa Eisenberg" refreshedDate="46226.398481481483" createdVersion="8" refreshedVersion="8" minRefreshableVersion="3" recordCount="201" xr:uid="{7D557332-8CFD-2F41-B143-1B76E6FE19E3}">
  <cacheSource type="worksheet">
    <worksheetSource ref="A2:R203" sheet="Sheet1"/>
  </cacheSource>
  <cacheFields count="19">
    <cacheField name="InvestigationID" numFmtId="0">
      <sharedItems containsSemiMixedTypes="0" containsString="0" containsNumber="1" containsInteger="1" minValue="50000730076" maxValue="50098724097" count="201">
        <n v="50029313384"/>
        <n v="50094887643"/>
        <n v="50064278482"/>
        <n v="50091809198"/>
        <n v="50009619282"/>
        <n v="50016127508"/>
        <n v="50000828023"/>
        <n v="50055258308"/>
        <n v="50037692115"/>
        <n v="50015384335"/>
        <n v="50097956023"/>
        <n v="50060436628"/>
        <n v="50034303079"/>
        <n v="50076779957"/>
        <n v="50059592265"/>
        <n v="50077996368"/>
        <n v="50004673226"/>
        <n v="50084061537"/>
        <n v="50014123368"/>
        <n v="50004520273"/>
        <n v="50064432105"/>
        <n v="50038113632"/>
        <n v="50004749062"/>
        <n v="50031934105"/>
        <n v="50090996420"/>
        <n v="50023482301"/>
        <n v="50022332283"/>
        <n v="50013303749"/>
        <n v="50075498930"/>
        <n v="50013092122"/>
        <n v="50089810957"/>
        <n v="50078963247"/>
        <n v="50093435005"/>
        <n v="50054350927"/>
        <n v="50070909571"/>
        <n v="50055822336"/>
        <n v="50010933265"/>
        <n v="50005375546"/>
        <n v="50028542413"/>
        <n v="50039030733"/>
        <n v="50088140177"/>
        <n v="50003082248"/>
        <n v="50053551096"/>
        <n v="50086110547"/>
        <n v="50092817627"/>
        <n v="50010420296"/>
        <n v="50069420303"/>
        <n v="50068734449"/>
        <n v="50011207343"/>
        <n v="50055138810"/>
        <n v="50093296186"/>
        <n v="50022400182"/>
        <n v="50070615349"/>
        <n v="50029672475"/>
        <n v="50081659189"/>
        <n v="50088619327"/>
        <n v="50070932613"/>
        <n v="50094441268"/>
        <n v="50012418367"/>
        <n v="50095593546"/>
        <n v="50060319133"/>
        <n v="50003981020"/>
        <n v="50011906641"/>
        <n v="50039100103"/>
        <n v="50062055878"/>
        <n v="50037634328"/>
        <n v="50019870578"/>
        <n v="50031096382"/>
        <n v="50051644062"/>
        <n v="50072300711"/>
        <n v="50064982271"/>
        <n v="50049487513"/>
        <n v="50083936883"/>
        <n v="50067348033"/>
        <n v="50036814838"/>
        <n v="50056832558"/>
        <n v="50015529412"/>
        <n v="50000730076"/>
        <n v="50042655603"/>
        <n v="50042823840"/>
        <n v="50007918132"/>
        <n v="50041036958"/>
        <n v="50092580325"/>
        <n v="50025187248"/>
        <n v="50005413951"/>
        <n v="50058680134"/>
        <n v="50012084349"/>
        <n v="50079707599"/>
        <n v="50031394222"/>
        <n v="50071110988"/>
        <n v="50058445216"/>
        <n v="50095721865"/>
        <n v="50041797116"/>
        <n v="50042034122"/>
        <n v="50081875694"/>
        <n v="50050954965"/>
        <n v="50017083901"/>
        <n v="50093336427"/>
        <n v="50013092543"/>
        <n v="50074292148"/>
        <n v="50065543565"/>
        <n v="50002650176"/>
        <n v="50044331541"/>
        <n v="50074620228"/>
        <n v="50055412433"/>
        <n v="50000753477"/>
        <n v="50000821315"/>
        <n v="50027049632"/>
        <n v="50051261057"/>
        <n v="50066165418"/>
        <n v="50061881938"/>
        <n v="50009358860"/>
        <n v="50048195799"/>
        <n v="50008969326"/>
        <n v="50004284038"/>
        <n v="50021389107"/>
        <n v="50011623691"/>
        <n v="50098053533"/>
        <n v="50052006273"/>
        <n v="50004139423"/>
        <n v="50009366699"/>
        <n v="50098387457"/>
        <n v="50006247261"/>
        <n v="50027144014"/>
        <n v="50046206305"/>
        <n v="50041620094"/>
        <n v="50095104183"/>
        <n v="50071250405"/>
        <n v="50097526670"/>
        <n v="50042460403"/>
        <n v="50068115352"/>
        <n v="50004451608"/>
        <n v="50036777878"/>
        <n v="50062776295"/>
        <n v="50083044053"/>
        <n v="50075391445"/>
        <n v="50075159158"/>
        <n v="50098724097"/>
        <n v="50040064894"/>
        <n v="50037242096"/>
        <n v="50040119379"/>
        <n v="50030074586"/>
        <n v="50065977927"/>
        <n v="50080088898"/>
        <n v="50080958591"/>
        <n v="50093768542"/>
        <n v="50071879156"/>
        <n v="50097503292"/>
        <n v="50096249964"/>
        <n v="50060653927"/>
        <n v="50060240712"/>
        <n v="50040404078"/>
        <n v="50026589380"/>
        <n v="50052914140"/>
        <n v="50013780034"/>
        <n v="50019621833"/>
        <n v="50047821362"/>
        <n v="50015644533"/>
        <n v="50069163838"/>
        <n v="50028176164"/>
        <n v="50080289187"/>
        <n v="50011865017"/>
        <n v="50013174305"/>
        <n v="50029566187"/>
        <n v="50017084510"/>
        <n v="50050028365"/>
        <n v="50074841103"/>
        <n v="50024183738"/>
        <n v="50009311209"/>
        <n v="50088700017"/>
        <n v="50095543138"/>
        <n v="50018016793"/>
        <n v="50048863195"/>
        <n v="50043164541"/>
        <n v="50035742087"/>
        <n v="50053376522"/>
        <n v="50027750691"/>
        <n v="50034914498"/>
        <n v="50035358823"/>
        <n v="50060210461"/>
        <n v="50067315133"/>
        <n v="50001061588"/>
        <n v="50060445337"/>
        <n v="50053558522"/>
        <n v="50007861799"/>
        <n v="50042418559"/>
        <n v="50032423929"/>
        <n v="50057478069"/>
        <n v="50069605387"/>
        <n v="50059720062"/>
        <n v="50071910287"/>
        <n v="50025292710"/>
        <n v="50047432606"/>
        <n v="50023666618"/>
        <n v="50036558437"/>
        <n v="50020965858"/>
        <n v="50048774019"/>
        <n v="50075297784"/>
        <n v="50096884444"/>
        <n v="50086887091"/>
        <n v="50001485522"/>
      </sharedItems>
    </cacheField>
    <cacheField name="NETSSID" numFmtId="0">
      <sharedItems containsSemiMixedTypes="0" containsString="0" containsNumber="1" containsInteger="1" minValue="9003473" maxValue="9997076"/>
    </cacheField>
    <cacheField name="JURISDICTION" numFmtId="0">
      <sharedItems/>
    </cacheField>
    <cacheField name="Onset_Date" numFmtId="14">
      <sharedItems containsSemiMixedTypes="0" containsNonDate="0" containsDate="1" containsString="0" minDate="2014-12-19T00:00:00" maxDate="2024-12-20T00:00:00"/>
    </cacheField>
    <cacheField name="Diagnosis_Date" numFmtId="14">
      <sharedItems containsSemiMixedTypes="0" containsNonDate="0" containsDate="1" containsString="0" minDate="2015-01-01T00:00:00" maxDate="2024-12-26T00:00:00" count="195">
        <d v="2015-01-01T00:00:00"/>
        <d v="2015-01-25T00:00:00"/>
        <d v="2015-03-16T00:00:00"/>
        <d v="2015-05-14T00:00:00"/>
        <d v="2015-06-22T00:00:00"/>
        <d v="2015-07-09T00:00:00"/>
        <d v="2015-07-11T00:00:00"/>
        <d v="2015-09-01T00:00:00"/>
        <d v="2015-10-02T00:00:00"/>
        <d v="2015-12-21T00:00:00"/>
        <d v="2015-12-25T00:00:00"/>
        <d v="2015-12-30T00:00:00"/>
        <d v="2016-01-01T00:00:00"/>
        <d v="2016-01-29T00:00:00"/>
        <d v="2016-03-08T00:00:00"/>
        <d v="2016-04-17T00:00:00"/>
        <d v="2016-04-29T00:00:00"/>
        <d v="2016-05-10T00:00:00"/>
        <d v="2016-05-25T00:00:00"/>
        <d v="2016-06-26T00:00:00"/>
        <d v="2016-07-15T00:00:00"/>
        <d v="2016-08-03T00:00:00"/>
        <d v="2016-09-09T00:00:00"/>
        <d v="2016-12-16T00:00:00"/>
        <d v="2017-01-11T00:00:00"/>
        <d v="2017-02-01T00:00:00"/>
        <d v="2017-02-14T00:00:00"/>
        <d v="2017-02-18T00:00:00"/>
        <d v="2017-02-26T00:00:00"/>
        <d v="2017-03-08T00:00:00"/>
        <d v="2017-03-28T00:00:00"/>
        <d v="2017-03-29T00:00:00"/>
        <d v="2017-04-14T00:00:00"/>
        <d v="2017-04-17T00:00:00"/>
        <d v="2017-04-15T00:00:00"/>
        <d v="2017-04-19T00:00:00"/>
        <d v="2017-04-25T00:00:00"/>
        <d v="2017-04-30T00:00:00"/>
        <d v="2017-05-06T00:00:00"/>
        <d v="2017-05-10T00:00:00"/>
        <d v="2017-05-26T00:00:00"/>
        <d v="2017-05-31T00:00:00"/>
        <d v="2017-06-02T00:00:00"/>
        <d v="2017-06-07T00:00:00"/>
        <d v="2017-06-18T00:00:00"/>
        <d v="2017-06-28T00:00:00"/>
        <d v="2017-07-04T00:00:00"/>
        <d v="2017-07-03T00:00:00"/>
        <d v="2017-07-13T00:00:00"/>
        <d v="2017-07-14T00:00:00"/>
        <d v="2017-07-23T00:00:00"/>
        <d v="2017-07-29T00:00:00"/>
        <d v="2017-08-15T00:00:00"/>
        <d v="2017-08-20T00:00:00"/>
        <d v="2017-08-25T00:00:00"/>
        <d v="2017-09-06T00:00:00"/>
        <d v="2017-09-09T00:00:00"/>
        <d v="2017-10-02T00:00:00"/>
        <d v="2017-10-04T00:00:00"/>
        <d v="2017-10-15T00:00:00"/>
        <d v="2017-10-25T00:00:00"/>
        <d v="2017-11-01T00:00:00"/>
        <d v="2017-11-04T00:00:00"/>
        <d v="2017-11-06T00:00:00"/>
        <d v="2017-11-07T00:00:00"/>
        <d v="2017-11-14T00:00:00"/>
        <d v="2017-11-15T00:00:00"/>
        <d v="2017-11-29T00:00:00"/>
        <d v="2017-12-17T00:00:00"/>
        <d v="2018-02-01T00:00:00"/>
        <d v="2018-02-06T00:00:00"/>
        <d v="2018-02-10T00:00:00"/>
        <d v="2018-02-16T00:00:00"/>
        <d v="2018-03-07T00:00:00"/>
        <d v="2018-03-28T00:00:00"/>
        <d v="2018-04-20T00:00:00"/>
        <d v="2018-05-01T00:00:00"/>
        <d v="2018-05-08T00:00:00"/>
        <d v="2018-05-27T00:00:00"/>
        <d v="2018-05-30T00:00:00"/>
        <d v="2018-06-04T00:00:00"/>
        <d v="2018-06-12T00:00:00"/>
        <d v="2018-06-16T00:00:00"/>
        <d v="2018-06-21T00:00:00"/>
        <d v="2018-07-26T00:00:00"/>
        <d v="2018-08-15T00:00:00"/>
        <d v="2018-09-15T00:00:00"/>
        <d v="2018-09-19T00:00:00"/>
        <d v="2018-09-21T00:00:00"/>
        <d v="2018-10-14T00:00:00"/>
        <d v="2018-10-23T00:00:00"/>
        <d v="2018-12-31T00:00:00"/>
        <d v="2019-02-17T00:00:00"/>
        <d v="2019-02-21T00:00:00"/>
        <d v="2019-04-19T00:00:00"/>
        <d v="2019-04-21T00:00:00"/>
        <d v="2019-04-28T00:00:00"/>
        <d v="2019-06-06T00:00:00"/>
        <d v="2019-06-18T00:00:00"/>
        <d v="2019-08-01T00:00:00"/>
        <d v="2019-08-24T00:00:00"/>
        <d v="2019-08-25T00:00:00"/>
        <d v="2019-09-09T00:00:00"/>
        <d v="2019-09-26T00:00:00"/>
        <d v="2019-10-12T00:00:00"/>
        <d v="2019-10-23T00:00:00"/>
        <d v="2019-11-04T00:00:00"/>
        <d v="2019-11-12T00:00:00"/>
        <d v="2019-11-18T00:00:00"/>
        <d v="2019-11-28T00:00:00"/>
        <d v="2019-11-29T00:00:00"/>
        <d v="2019-12-15T00:00:00"/>
        <d v="2019-12-29T00:00:00"/>
        <d v="2020-02-19T00:00:00"/>
        <d v="2021-01-28T00:00:00"/>
        <d v="2021-05-04T00:00:00"/>
        <d v="2021-10-27T00:00:00"/>
        <d v="2022-02-07T00:00:00"/>
        <d v="2022-06-07T00:00:00"/>
        <d v="2022-08-10T00:00:00"/>
        <d v="2022-10-10T00:00:00"/>
        <d v="2023-01-09T00:00:00"/>
        <d v="2023-05-05T00:00:00"/>
        <d v="2023-05-13T00:00:00"/>
        <d v="2023-06-16T00:00:00"/>
        <d v="2023-07-04T00:00:00"/>
        <d v="2023-08-18T00:00:00"/>
        <d v="2023-09-03T00:00:00"/>
        <d v="2023-09-21T00:00:00"/>
        <d v="2023-11-05T00:00:00"/>
        <d v="2024-01-04T00:00:00"/>
        <d v="2024-01-11T00:00:00"/>
        <d v="2024-01-25T00:00:00"/>
        <d v="2024-01-28T00:00:00"/>
        <d v="2024-02-02T00:00:00"/>
        <d v="2024-02-04T00:00:00"/>
        <d v="2024-02-07T00:00:00"/>
        <d v="2024-02-08T00:00:00"/>
        <d v="2024-02-15T00:00:00"/>
        <d v="2024-02-18T00:00:00"/>
        <d v="2024-02-25T00:00:00"/>
        <d v="2024-03-06T00:00:00"/>
        <d v="2024-03-13T00:00:00"/>
        <d v="2024-03-16T00:00:00"/>
        <d v="2024-03-24T00:00:00"/>
        <d v="2024-03-23T00:00:00"/>
        <d v="2024-04-02T00:00:00"/>
        <d v="2024-04-08T00:00:00"/>
        <d v="2024-04-10T00:00:00"/>
        <d v="2024-04-15T00:00:00"/>
        <d v="2024-04-17T00:00:00"/>
        <d v="2024-04-25T00:00:00"/>
        <d v="2024-05-05T00:00:00"/>
        <d v="2024-05-06T00:00:00"/>
        <d v="2024-05-11T00:00:00"/>
        <d v="2024-05-12T00:00:00"/>
        <d v="2024-05-17T00:00:00"/>
        <d v="2024-05-18T00:00:00"/>
        <d v="2024-05-21T00:00:00"/>
        <d v="2024-05-26T00:00:00"/>
        <d v="2024-05-28T00:00:00"/>
        <d v="2024-06-01T00:00:00"/>
        <d v="2024-06-06T00:00:00"/>
        <d v="2024-06-11T00:00:00"/>
        <d v="2024-06-12T00:00:00"/>
        <d v="2024-06-19T00:00:00"/>
        <d v="2024-06-24T00:00:00"/>
        <d v="2024-07-01T00:00:00"/>
        <d v="2024-07-13T00:00:00"/>
        <d v="2024-07-22T00:00:00"/>
        <d v="2024-07-29T00:00:00"/>
        <d v="2024-08-01T00:00:00"/>
        <d v="2024-08-08T00:00:00"/>
        <d v="2024-08-10T00:00:00"/>
        <d v="2024-08-24T00:00:00"/>
        <d v="2024-08-25T00:00:00"/>
        <d v="2024-09-08T00:00:00"/>
        <d v="2024-09-30T00:00:00"/>
        <d v="2024-10-02T00:00:00"/>
        <d v="2024-10-13T00:00:00"/>
        <d v="2024-10-14T00:00:00"/>
        <d v="2024-10-16T00:00:00"/>
        <d v="2024-10-31T00:00:00"/>
        <d v="2024-11-05T00:00:00"/>
        <d v="2024-11-07T00:00:00"/>
        <d v="2024-11-09T00:00:00"/>
        <d v="2024-11-20T00:00:00"/>
        <d v="2024-11-29T00:00:00"/>
        <d v="2024-11-30T00:00:00"/>
        <d v="2024-12-05T00:00:00"/>
        <d v="2024-12-10T00:00:00"/>
        <d v="2024-12-15T00:00:00"/>
        <d v="2024-12-17T00:00:00"/>
        <d v="2024-12-24T00:00:00"/>
        <d v="2024-12-25T00:00:00"/>
      </sharedItems>
      <fieldGroup par="18" base="4">
        <rangePr groupBy="months" startDate="2015-01-01T00:00:00" endDate="2024-12-26T00:00:00"/>
        <groupItems count="14">
          <s v="&lt;1/1/15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26/24"/>
        </groupItems>
      </fieldGroup>
    </cacheField>
    <cacheField name="Referral_Date" numFmtId="14">
      <sharedItems containsSemiMixedTypes="0" containsNonDate="0" containsDate="1" containsString="0" minDate="2015-01-01T00:00:00" maxDate="2024-12-28T00:00:00"/>
    </cacheField>
    <cacheField name="Patient_Status" numFmtId="0">
      <sharedItems/>
    </cacheField>
    <cacheField name="Case_Disposition" numFmtId="0">
      <sharedItems/>
    </cacheField>
    <cacheField name="Date_of_Death" numFmtId="0">
      <sharedItems containsDate="1" containsMixedTypes="1" minDate="2024-03-17T00:00:00" maxDate="2024-03-18T00:00:00"/>
    </cacheField>
    <cacheField name="Date_of_Birth" numFmtId="14">
      <sharedItems containsSemiMixedTypes="0" containsNonDate="0" containsDate="1" containsString="0" minDate="2002-01-25T00:00:00" maxDate="2016-08-30T00:00:00"/>
    </cacheField>
    <cacheField name="Age" numFmtId="0">
      <sharedItems containsSemiMixedTypes="0" containsString="0" containsNumber="1" containsInteger="1" minValue="8" maxValue="13"/>
    </cacheField>
    <cacheField name="Age_Units" numFmtId="0">
      <sharedItems/>
    </cacheField>
    <cacheField name="Sex" numFmtId="0">
      <sharedItems count="2">
        <s v="Male"/>
        <s v="Female"/>
      </sharedItems>
    </cacheField>
    <cacheField name="Patient_Hospitalized" numFmtId="0">
      <sharedItems/>
    </cacheField>
    <cacheField name="Admission_Date" numFmtId="0">
      <sharedItems containsDate="1" containsMixedTypes="1" minDate="2015-05-30T00:00:00" maxDate="2024-11-27T00:00:00"/>
    </cacheField>
    <cacheField name="Patient_Died" numFmtId="0">
      <sharedItems/>
    </cacheField>
    <cacheField name="Month" numFmtId="0">
      <sharedItems count="74">
        <s v="01/2015"/>
        <s v="03/2015"/>
        <s v="05/2015"/>
        <s v="06/2015"/>
        <s v="07/2015"/>
        <s v="09/2015"/>
        <s v="10/2015"/>
        <s v="12/2015"/>
        <s v="01/2016"/>
        <s v="03/2016"/>
        <s v="04/2016"/>
        <s v="05/2016"/>
        <s v="06/2016"/>
        <s v="07/2016"/>
        <s v="08/2016"/>
        <s v="09/2016"/>
        <s v="12/2016"/>
        <s v="01/2017"/>
        <s v="02/2017"/>
        <s v="03/2017"/>
        <s v="04/2017"/>
        <s v="05/2017"/>
        <s v="06/2017"/>
        <s v="07/2017"/>
        <s v="08/2017"/>
        <s v="09/2017"/>
        <s v="10/2017"/>
        <s v="11/2017"/>
        <s v="12/2017"/>
        <s v="02/2018"/>
        <s v="03/2018"/>
        <s v="04/2018"/>
        <s v="05/2018"/>
        <s v="06/2018"/>
        <s v="07/2018"/>
        <s v="08/2018"/>
        <s v="09/2018"/>
        <s v="10/2018"/>
        <s v="12/2018"/>
        <s v="02/2019"/>
        <s v="04/2019"/>
        <s v="06/2019"/>
        <s v="08/2019"/>
        <s v="09/2019"/>
        <s v="10/2019"/>
        <s v="11/2019"/>
        <s v="12/2019"/>
        <s v="02/2020"/>
        <s v="01/2021"/>
        <s v="05/2021"/>
        <s v="10/2021"/>
        <s v="02/2022"/>
        <s v="06/2022"/>
        <s v="08/2022"/>
        <s v="10/2022"/>
        <s v="01/2023"/>
        <s v="05/2023"/>
        <s v="06/2023"/>
        <s v="07/2023"/>
        <s v="08/2023"/>
        <s v="09/2023"/>
        <s v="11/2023"/>
        <s v="01/2024"/>
        <s v="02/2024"/>
        <s v="03/2024"/>
        <s v="04/2024"/>
        <s v="05/2024"/>
        <s v="06/2024"/>
        <s v="07/2024"/>
        <s v="08/2024"/>
        <s v="09/2024"/>
        <s v="10/2024"/>
        <s v="11/2024"/>
        <s v="12/2024"/>
      </sharedItems>
    </cacheField>
    <cacheField name="One" numFmtId="0">
      <sharedItems containsSemiMixedTypes="0" containsString="0" containsNumber="1" containsInteger="1" minValue="1" maxValue="1"/>
    </cacheField>
    <cacheField name="Years" numFmtId="0" databaseField="0">
      <fieldGroup base="4">
        <rangePr groupBy="years" startDate="2015-01-01T00:00:00" endDate="2024-12-26T00:00:00"/>
        <groupItems count="12">
          <s v="&lt;1/1/15"/>
          <s v="2015"/>
          <s v="2016"/>
          <s v="2017"/>
          <s v="2018"/>
          <s v="2019"/>
          <s v="2020"/>
          <s v="2021"/>
          <s v="2022"/>
          <s v="2023"/>
          <s v="2024"/>
          <s v="&gt;12/26/24"/>
        </groupItems>
      </fieldGroup>
    </cacheField>
  </cacheFields>
  <extLst>
    <ext xmlns:x14="http://schemas.microsoft.com/office/spreadsheetml/2009/9/main" uri="{725AE2AE-9491-48be-B2B4-4EB974FC3084}">
      <x14:pivotCacheDefinition pivotCacheId="168923772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1">
  <r>
    <x v="0"/>
    <n v="9544276"/>
    <s v="Ingham County"/>
    <d v="2014-12-19T00:00:00"/>
    <x v="0"/>
    <d v="2015-01-01T00:00:00"/>
    <s v="A"/>
    <s v="O"/>
    <s v="NA"/>
    <d v="2006-09-22T00:00:00"/>
    <n v="8"/>
    <s v="Years"/>
    <x v="0"/>
    <s v="N"/>
    <s v="NA"/>
    <s v="Survived"/>
    <x v="0"/>
    <n v="1"/>
  </r>
  <r>
    <x v="1"/>
    <n v="9620684"/>
    <s v="Ingham County"/>
    <d v="2015-01-11T00:00:00"/>
    <x v="1"/>
    <d v="2015-01-27T00:00:00"/>
    <s v="A"/>
    <s v="O"/>
    <s v="NA"/>
    <d v="2003-04-30T00:00:00"/>
    <n v="11"/>
    <s v="Years"/>
    <x v="0"/>
    <s v="N"/>
    <s v="NA"/>
    <s v="Survived"/>
    <x v="0"/>
    <n v="1"/>
  </r>
  <r>
    <x v="2"/>
    <n v="9053669"/>
    <s v="Ingham County"/>
    <d v="2015-03-02T00:00:00"/>
    <x v="2"/>
    <d v="2015-03-18T00:00:00"/>
    <s v="A"/>
    <s v="O"/>
    <s v="NA"/>
    <d v="2003-01-30T00:00:00"/>
    <n v="12"/>
    <s v="Years"/>
    <x v="1"/>
    <s v="N"/>
    <s v="NA"/>
    <s v="Survived"/>
    <x v="1"/>
    <n v="1"/>
  </r>
  <r>
    <x v="3"/>
    <n v="9790179"/>
    <s v="Ingham County"/>
    <d v="2015-05-09T00:00:00"/>
    <x v="3"/>
    <d v="2015-05-15T00:00:00"/>
    <s v="A"/>
    <s v="I"/>
    <s v="NA"/>
    <d v="2004-09-27T00:00:00"/>
    <n v="10"/>
    <s v="Years"/>
    <x v="1"/>
    <s v="Y"/>
    <d v="2015-05-30T00:00:00"/>
    <s v="Survived"/>
    <x v="2"/>
    <n v="1"/>
  </r>
  <r>
    <x v="4"/>
    <n v="9947773"/>
    <s v="Ingham County"/>
    <d v="2015-06-17T00:00:00"/>
    <x v="4"/>
    <d v="2015-06-22T00:00:00"/>
    <s v="A"/>
    <s v="O"/>
    <s v="NA"/>
    <d v="2002-03-25T00:00:00"/>
    <n v="13"/>
    <s v="Years"/>
    <x v="0"/>
    <s v="N"/>
    <s v="NA"/>
    <s v="Survived"/>
    <x v="3"/>
    <n v="1"/>
  </r>
  <r>
    <x v="5"/>
    <n v="9849523"/>
    <s v="Ingham County"/>
    <d v="2015-06-27T00:00:00"/>
    <x v="5"/>
    <d v="2015-07-09T00:00:00"/>
    <s v="A"/>
    <s v="I"/>
    <s v="NA"/>
    <d v="2003-06-13T00:00:00"/>
    <n v="12"/>
    <s v="Years"/>
    <x v="1"/>
    <s v="Y"/>
    <d v="2015-07-20T00:00:00"/>
    <s v="Survived"/>
    <x v="4"/>
    <n v="1"/>
  </r>
  <r>
    <x v="6"/>
    <n v="9851376"/>
    <s v="Ingham County"/>
    <d v="2015-07-06T00:00:00"/>
    <x v="6"/>
    <d v="2015-07-13T00:00:00"/>
    <s v="A"/>
    <s v="O"/>
    <s v="NA"/>
    <d v="2002-01-25T00:00:00"/>
    <n v="13"/>
    <s v="Years"/>
    <x v="0"/>
    <s v="N"/>
    <s v="NA"/>
    <s v="Survived"/>
    <x v="4"/>
    <n v="1"/>
  </r>
  <r>
    <x v="7"/>
    <n v="9206217"/>
    <s v="Ingham County"/>
    <d v="2015-08-16T00:00:00"/>
    <x v="7"/>
    <d v="2015-09-01T00:00:00"/>
    <s v="A"/>
    <s v="O"/>
    <s v="NA"/>
    <d v="2002-01-29T00:00:00"/>
    <n v="13"/>
    <s v="Years"/>
    <x v="1"/>
    <s v="N"/>
    <s v="NA"/>
    <s v="Survived"/>
    <x v="5"/>
    <n v="1"/>
  </r>
  <r>
    <x v="8"/>
    <n v="9457387"/>
    <s v="Ingham County"/>
    <d v="2015-09-23T00:00:00"/>
    <x v="8"/>
    <d v="2015-10-03T00:00:00"/>
    <s v="A"/>
    <s v="O"/>
    <s v="NA"/>
    <d v="2006-10-10T00:00:00"/>
    <n v="8"/>
    <s v="Years"/>
    <x v="0"/>
    <s v="N"/>
    <s v="NA"/>
    <s v="Survived"/>
    <x v="6"/>
    <n v="1"/>
  </r>
  <r>
    <x v="9"/>
    <n v="9152994"/>
    <s v="Ingham County"/>
    <d v="2015-12-02T00:00:00"/>
    <x v="9"/>
    <d v="2015-12-21T00:00:00"/>
    <s v="A"/>
    <s v="O"/>
    <s v="NA"/>
    <d v="2004-04-12T00:00:00"/>
    <n v="11"/>
    <s v="Years"/>
    <x v="1"/>
    <s v="N"/>
    <s v="NA"/>
    <s v="Survived"/>
    <x v="7"/>
    <n v="1"/>
  </r>
  <r>
    <x v="10"/>
    <n v="9705457"/>
    <s v="Ingham County"/>
    <d v="2015-12-09T00:00:00"/>
    <x v="10"/>
    <d v="2015-12-25T00:00:00"/>
    <s v="A"/>
    <s v="O"/>
    <s v="NA"/>
    <d v="2005-10-08T00:00:00"/>
    <n v="10"/>
    <s v="Years"/>
    <x v="0"/>
    <s v="N"/>
    <s v="NA"/>
    <s v="Survived"/>
    <x v="7"/>
    <n v="1"/>
  </r>
  <r>
    <x v="11"/>
    <n v="9035939"/>
    <s v="Ingham County"/>
    <d v="2015-12-10T00:00:00"/>
    <x v="11"/>
    <d v="2015-12-30T00:00:00"/>
    <s v="A"/>
    <s v="O"/>
    <s v="NA"/>
    <d v="2006-05-11T00:00:00"/>
    <n v="9"/>
    <s v="Years"/>
    <x v="1"/>
    <s v="N"/>
    <s v="NA"/>
    <s v="Survived"/>
    <x v="7"/>
    <n v="1"/>
  </r>
  <r>
    <x v="12"/>
    <n v="9004908"/>
    <s v="Ingham County"/>
    <d v="2015-12-20T00:00:00"/>
    <x v="12"/>
    <d v="2016-01-03T00:00:00"/>
    <s v="A"/>
    <s v="O"/>
    <s v="NA"/>
    <d v="2003-11-06T00:00:00"/>
    <n v="12"/>
    <s v="Years"/>
    <x v="0"/>
    <s v="N"/>
    <s v="NA"/>
    <s v="Survived"/>
    <x v="8"/>
    <n v="1"/>
  </r>
  <r>
    <x v="13"/>
    <n v="9331084"/>
    <s v="Ingham County"/>
    <d v="2016-01-10T00:00:00"/>
    <x v="13"/>
    <d v="2016-01-29T00:00:00"/>
    <s v="A"/>
    <s v="O"/>
    <s v="NA"/>
    <d v="2002-11-09T00:00:00"/>
    <n v="13"/>
    <s v="Years"/>
    <x v="1"/>
    <s v="N"/>
    <s v="NA"/>
    <s v="Survived"/>
    <x v="8"/>
    <n v="1"/>
  </r>
  <r>
    <x v="14"/>
    <n v="9905761"/>
    <s v="Ingham County"/>
    <d v="2016-02-21T00:00:00"/>
    <x v="14"/>
    <d v="2016-03-08T00:00:00"/>
    <s v="A"/>
    <s v="O"/>
    <s v="NA"/>
    <d v="2003-01-07T00:00:00"/>
    <n v="13"/>
    <s v="Years"/>
    <x v="0"/>
    <s v="N"/>
    <s v="NA"/>
    <s v="Survived"/>
    <x v="9"/>
    <n v="1"/>
  </r>
  <r>
    <x v="15"/>
    <n v="9089107"/>
    <s v="Ingham County"/>
    <d v="2016-04-09T00:00:00"/>
    <x v="15"/>
    <d v="2016-04-17T00:00:00"/>
    <s v="A"/>
    <s v="O"/>
    <s v="NA"/>
    <d v="2005-07-03T00:00:00"/>
    <n v="10"/>
    <s v="Years"/>
    <x v="1"/>
    <s v="N"/>
    <s v="NA"/>
    <s v="Survived"/>
    <x v="10"/>
    <n v="1"/>
  </r>
  <r>
    <x v="16"/>
    <n v="9722822"/>
    <s v="Ingham County"/>
    <d v="2016-04-09T00:00:00"/>
    <x v="16"/>
    <d v="2016-04-29T00:00:00"/>
    <s v="A"/>
    <s v="O"/>
    <s v="NA"/>
    <d v="2005-01-06T00:00:00"/>
    <n v="11"/>
    <s v="Years"/>
    <x v="1"/>
    <s v="N"/>
    <s v="NA"/>
    <s v="Survived"/>
    <x v="10"/>
    <n v="1"/>
  </r>
  <r>
    <x v="17"/>
    <n v="9798591"/>
    <s v="Ingham County"/>
    <d v="2016-04-25T00:00:00"/>
    <x v="17"/>
    <d v="2016-05-13T00:00:00"/>
    <s v="A"/>
    <s v="O"/>
    <s v="NA"/>
    <d v="2007-09-27T00:00:00"/>
    <n v="8"/>
    <s v="Years"/>
    <x v="1"/>
    <s v="N"/>
    <s v="NA"/>
    <s v="Survived"/>
    <x v="11"/>
    <n v="1"/>
  </r>
  <r>
    <x v="18"/>
    <n v="9633161"/>
    <s v="Ingham County"/>
    <d v="2016-05-08T00:00:00"/>
    <x v="18"/>
    <d v="2016-05-26T00:00:00"/>
    <s v="A"/>
    <s v="I"/>
    <s v="NA"/>
    <d v="2006-07-15T00:00:00"/>
    <n v="9"/>
    <s v="Years"/>
    <x v="0"/>
    <s v="Y"/>
    <d v="2016-06-01T00:00:00"/>
    <s v="Survived"/>
    <x v="11"/>
    <n v="1"/>
  </r>
  <r>
    <x v="19"/>
    <n v="9795576"/>
    <s v="Ingham County"/>
    <d v="2016-06-09T00:00:00"/>
    <x v="19"/>
    <d v="2016-06-27T00:00:00"/>
    <s v="A"/>
    <s v="O"/>
    <s v="NA"/>
    <d v="2006-09-16T00:00:00"/>
    <n v="9"/>
    <s v="Years"/>
    <x v="1"/>
    <s v="N"/>
    <s v="NA"/>
    <s v="Survived"/>
    <x v="12"/>
    <n v="1"/>
  </r>
  <r>
    <x v="20"/>
    <n v="9534422"/>
    <s v="Ingham County"/>
    <d v="2016-07-09T00:00:00"/>
    <x v="20"/>
    <d v="2016-07-15T00:00:00"/>
    <s v="A"/>
    <s v="O"/>
    <s v="NA"/>
    <d v="2008-03-16T00:00:00"/>
    <n v="8"/>
    <s v="Years"/>
    <x v="1"/>
    <s v="N"/>
    <s v="NA"/>
    <s v="Survived"/>
    <x v="13"/>
    <n v="1"/>
  </r>
  <r>
    <x v="21"/>
    <n v="9393144"/>
    <s v="Ingham County"/>
    <d v="2016-07-26T00:00:00"/>
    <x v="21"/>
    <d v="2016-08-03T00:00:00"/>
    <s v="A"/>
    <s v="O"/>
    <s v="NA"/>
    <d v="2007-11-30T00:00:00"/>
    <n v="8"/>
    <s v="Years"/>
    <x v="0"/>
    <s v="N"/>
    <s v="NA"/>
    <s v="Survived"/>
    <x v="14"/>
    <n v="1"/>
  </r>
  <r>
    <x v="22"/>
    <n v="9239410"/>
    <s v="Ingham County"/>
    <d v="2016-08-27T00:00:00"/>
    <x v="22"/>
    <d v="2016-09-11T00:00:00"/>
    <s v="A"/>
    <s v="O"/>
    <s v="NA"/>
    <d v="2003-03-10T00:00:00"/>
    <n v="13"/>
    <s v="Years"/>
    <x v="0"/>
    <s v="N"/>
    <s v="NA"/>
    <s v="Survived"/>
    <x v="15"/>
    <n v="1"/>
  </r>
  <r>
    <x v="23"/>
    <n v="9261282"/>
    <s v="Ingham County"/>
    <d v="2016-12-01T00:00:00"/>
    <x v="23"/>
    <d v="2016-12-16T00:00:00"/>
    <s v="A"/>
    <s v="O"/>
    <s v="NA"/>
    <d v="2003-10-09T00:00:00"/>
    <n v="13"/>
    <s v="Years"/>
    <x v="0"/>
    <s v="N"/>
    <s v="NA"/>
    <s v="Survived"/>
    <x v="16"/>
    <n v="1"/>
  </r>
  <r>
    <x v="24"/>
    <n v="9403973"/>
    <s v="Ingham County"/>
    <d v="2016-12-24T00:00:00"/>
    <x v="24"/>
    <d v="2017-01-12T00:00:00"/>
    <s v="A"/>
    <s v="O"/>
    <s v="NA"/>
    <d v="2008-04-30T00:00:00"/>
    <n v="8"/>
    <s v="Years"/>
    <x v="0"/>
    <s v="N"/>
    <s v="NA"/>
    <s v="Survived"/>
    <x v="17"/>
    <n v="1"/>
  </r>
  <r>
    <x v="25"/>
    <n v="9935191"/>
    <s v="Ingham County"/>
    <d v="2017-01-19T00:00:00"/>
    <x v="25"/>
    <d v="2017-02-01T00:00:00"/>
    <s v="A"/>
    <s v="O"/>
    <s v="NA"/>
    <d v="2006-08-13T00:00:00"/>
    <n v="10"/>
    <s v="Years"/>
    <x v="1"/>
    <s v="N"/>
    <s v="NA"/>
    <s v="Survived"/>
    <x v="18"/>
    <n v="1"/>
  </r>
  <r>
    <x v="26"/>
    <n v="9851720"/>
    <s v="Ingham County"/>
    <d v="2017-02-03T00:00:00"/>
    <x v="26"/>
    <d v="2017-02-15T00:00:00"/>
    <s v="A"/>
    <s v="O"/>
    <s v="NA"/>
    <d v="2006-10-14T00:00:00"/>
    <n v="10"/>
    <s v="Years"/>
    <x v="0"/>
    <s v="N"/>
    <s v="NA"/>
    <s v="Survived"/>
    <x v="18"/>
    <n v="1"/>
  </r>
  <r>
    <x v="27"/>
    <n v="9747811"/>
    <s v="Ingham County"/>
    <d v="2017-01-29T00:00:00"/>
    <x v="27"/>
    <d v="2017-02-19T00:00:00"/>
    <s v="A"/>
    <s v="O"/>
    <s v="NA"/>
    <d v="2004-07-24T00:00:00"/>
    <n v="12"/>
    <s v="Years"/>
    <x v="1"/>
    <s v="N"/>
    <s v="NA"/>
    <s v="Survived"/>
    <x v="18"/>
    <n v="1"/>
  </r>
  <r>
    <x v="28"/>
    <n v="9576645"/>
    <s v="Ingham County"/>
    <d v="2017-02-19T00:00:00"/>
    <x v="28"/>
    <d v="2017-02-27T00:00:00"/>
    <s v="A"/>
    <s v="O"/>
    <s v="NA"/>
    <d v="2008-10-16T00:00:00"/>
    <n v="8"/>
    <s v="Years"/>
    <x v="1"/>
    <s v="N"/>
    <s v="NA"/>
    <s v="Survived"/>
    <x v="18"/>
    <n v="1"/>
  </r>
  <r>
    <x v="29"/>
    <n v="9003473"/>
    <s v="Ingham County"/>
    <d v="2017-02-27T00:00:00"/>
    <x v="29"/>
    <d v="2017-03-10T00:00:00"/>
    <s v="A"/>
    <s v="O"/>
    <s v="NA"/>
    <d v="2008-09-26T00:00:00"/>
    <n v="8"/>
    <s v="Years"/>
    <x v="1"/>
    <s v="N"/>
    <s v="NA"/>
    <s v="Survived"/>
    <x v="19"/>
    <n v="1"/>
  </r>
  <r>
    <x v="30"/>
    <n v="9574923"/>
    <s v="Ingham County"/>
    <d v="2017-03-19T00:00:00"/>
    <x v="30"/>
    <d v="2017-03-29T00:00:00"/>
    <s v="A"/>
    <s v="O"/>
    <s v="NA"/>
    <d v="2004-11-02T00:00:00"/>
    <n v="12"/>
    <s v="Years"/>
    <x v="1"/>
    <s v="N"/>
    <s v="NA"/>
    <s v="Survived"/>
    <x v="19"/>
    <n v="1"/>
  </r>
  <r>
    <x v="31"/>
    <n v="9486525"/>
    <s v="Ingham County"/>
    <d v="2017-03-14T00:00:00"/>
    <x v="31"/>
    <d v="2017-03-30T00:00:00"/>
    <s v="A"/>
    <s v="O"/>
    <s v="NA"/>
    <d v="2005-08-17T00:00:00"/>
    <n v="11"/>
    <s v="Years"/>
    <x v="0"/>
    <s v="N"/>
    <s v="NA"/>
    <s v="Survived"/>
    <x v="19"/>
    <n v="1"/>
  </r>
  <r>
    <x v="32"/>
    <n v="9256442"/>
    <s v="Ingham County"/>
    <d v="2017-03-31T00:00:00"/>
    <x v="32"/>
    <d v="2017-04-16T00:00:00"/>
    <s v="A"/>
    <s v="O"/>
    <s v="NA"/>
    <d v="2006-04-01T00:00:00"/>
    <n v="11"/>
    <s v="Years"/>
    <x v="1"/>
    <s v="N"/>
    <s v="NA"/>
    <s v="Survived"/>
    <x v="20"/>
    <n v="1"/>
  </r>
  <r>
    <x v="33"/>
    <n v="9429044"/>
    <s v="Ingham County"/>
    <d v="2017-04-07T00:00:00"/>
    <x v="33"/>
    <d v="2017-04-17T00:00:00"/>
    <s v="A"/>
    <s v="O"/>
    <s v="NA"/>
    <d v="2008-07-27T00:00:00"/>
    <n v="8"/>
    <s v="Years"/>
    <x v="1"/>
    <s v="N"/>
    <s v="NA"/>
    <s v="Survived"/>
    <x v="20"/>
    <n v="1"/>
  </r>
  <r>
    <x v="34"/>
    <n v="9634112"/>
    <s v="Ingham County"/>
    <d v="2017-04-09T00:00:00"/>
    <x v="34"/>
    <d v="2017-04-17T00:00:00"/>
    <s v="A"/>
    <s v="I"/>
    <s v="NA"/>
    <d v="2008-12-16T00:00:00"/>
    <n v="8"/>
    <s v="Years"/>
    <x v="0"/>
    <s v="Y"/>
    <d v="2017-04-25T00:00:00"/>
    <s v="Survived"/>
    <x v="20"/>
    <n v="1"/>
  </r>
  <r>
    <x v="35"/>
    <n v="9842921"/>
    <s v="Ingham County"/>
    <d v="2017-04-07T00:00:00"/>
    <x v="35"/>
    <d v="2017-04-20T00:00:00"/>
    <s v="A"/>
    <s v="O"/>
    <s v="NA"/>
    <d v="2007-05-26T00:00:00"/>
    <n v="9"/>
    <s v="Years"/>
    <x v="0"/>
    <s v="N"/>
    <s v="NA"/>
    <s v="Survived"/>
    <x v="20"/>
    <n v="1"/>
  </r>
  <r>
    <x v="36"/>
    <n v="9072209"/>
    <s v="Ingham County"/>
    <d v="2017-04-06T00:00:00"/>
    <x v="36"/>
    <d v="2017-04-25T00:00:00"/>
    <s v="A"/>
    <s v="O"/>
    <s v="NA"/>
    <d v="2006-11-20T00:00:00"/>
    <n v="10"/>
    <s v="Years"/>
    <x v="1"/>
    <s v="N"/>
    <s v="NA"/>
    <s v="Survived"/>
    <x v="20"/>
    <n v="1"/>
  </r>
  <r>
    <x v="37"/>
    <n v="9930531"/>
    <s v="Ingham County"/>
    <d v="2017-04-12T00:00:00"/>
    <x v="37"/>
    <d v="2017-05-01T00:00:00"/>
    <s v="A"/>
    <s v="O"/>
    <s v="NA"/>
    <d v="2004-08-09T00:00:00"/>
    <n v="12"/>
    <s v="Years"/>
    <x v="1"/>
    <s v="N"/>
    <s v="NA"/>
    <s v="Survived"/>
    <x v="20"/>
    <n v="1"/>
  </r>
  <r>
    <x v="38"/>
    <n v="9064145"/>
    <s v="Ingham County"/>
    <d v="2017-04-23T00:00:00"/>
    <x v="38"/>
    <d v="2017-05-06T00:00:00"/>
    <s v="A"/>
    <s v="O"/>
    <s v="NA"/>
    <d v="2007-02-08T00:00:00"/>
    <n v="10"/>
    <s v="Years"/>
    <x v="1"/>
    <s v="N"/>
    <s v="NA"/>
    <s v="Survived"/>
    <x v="21"/>
    <n v="1"/>
  </r>
  <r>
    <x v="39"/>
    <n v="9284301"/>
    <s v="Ingham County"/>
    <d v="2017-05-02T00:00:00"/>
    <x v="39"/>
    <d v="2017-05-11T00:00:00"/>
    <s v="A"/>
    <s v="O"/>
    <s v="NA"/>
    <d v="2007-05-08T00:00:00"/>
    <n v="10"/>
    <s v="Years"/>
    <x v="0"/>
    <s v="N"/>
    <s v="NA"/>
    <s v="Survived"/>
    <x v="21"/>
    <n v="1"/>
  </r>
  <r>
    <x v="40"/>
    <n v="9042510"/>
    <s v="Ingham County"/>
    <d v="2017-05-13T00:00:00"/>
    <x v="40"/>
    <d v="2017-05-26T00:00:00"/>
    <s v="A"/>
    <s v="O"/>
    <s v="NA"/>
    <d v="2004-12-27T00:00:00"/>
    <n v="12"/>
    <s v="Years"/>
    <x v="0"/>
    <s v="N"/>
    <s v="NA"/>
    <s v="Survived"/>
    <x v="21"/>
    <n v="1"/>
  </r>
  <r>
    <x v="41"/>
    <n v="9124736"/>
    <s v="Ingham County"/>
    <d v="2017-05-13T00:00:00"/>
    <x v="41"/>
    <d v="2017-05-31T00:00:00"/>
    <s v="A"/>
    <s v="O"/>
    <s v="NA"/>
    <d v="2006-04-12T00:00:00"/>
    <n v="11"/>
    <s v="Years"/>
    <x v="1"/>
    <s v="N"/>
    <s v="NA"/>
    <s v="Survived"/>
    <x v="21"/>
    <n v="1"/>
  </r>
  <r>
    <x v="42"/>
    <n v="9763798"/>
    <s v="Ingham County"/>
    <d v="2017-05-13T00:00:00"/>
    <x v="42"/>
    <d v="2017-06-02T00:00:00"/>
    <s v="A"/>
    <s v="O"/>
    <s v="NA"/>
    <d v="2007-12-25T00:00:00"/>
    <n v="9"/>
    <s v="Years"/>
    <x v="0"/>
    <s v="N"/>
    <s v="NA"/>
    <s v="Survived"/>
    <x v="22"/>
    <n v="1"/>
  </r>
  <r>
    <x v="43"/>
    <n v="9967709"/>
    <s v="Ingham County"/>
    <d v="2017-05-19T00:00:00"/>
    <x v="43"/>
    <d v="2017-06-07T00:00:00"/>
    <s v="A"/>
    <s v="O"/>
    <s v="NA"/>
    <d v="2008-02-19T00:00:00"/>
    <n v="9"/>
    <s v="Years"/>
    <x v="0"/>
    <s v="N"/>
    <s v="NA"/>
    <s v="Survived"/>
    <x v="22"/>
    <n v="1"/>
  </r>
  <r>
    <x v="44"/>
    <n v="9492372"/>
    <s v="Ingham County"/>
    <d v="2017-06-03T00:00:00"/>
    <x v="44"/>
    <d v="2017-06-18T00:00:00"/>
    <s v="A"/>
    <s v="O"/>
    <s v="NA"/>
    <d v="2005-05-10T00:00:00"/>
    <n v="12"/>
    <s v="Years"/>
    <x v="0"/>
    <s v="N"/>
    <s v="NA"/>
    <s v="Survived"/>
    <x v="22"/>
    <n v="1"/>
  </r>
  <r>
    <x v="45"/>
    <n v="9920507"/>
    <s v="Ingham County"/>
    <d v="2017-06-18T00:00:00"/>
    <x v="45"/>
    <d v="2017-06-29T00:00:00"/>
    <s v="A"/>
    <s v="O"/>
    <s v="NA"/>
    <d v="2008-11-02T00:00:00"/>
    <n v="8"/>
    <s v="Years"/>
    <x v="0"/>
    <s v="N"/>
    <s v="NA"/>
    <s v="Survived"/>
    <x v="22"/>
    <n v="1"/>
  </r>
  <r>
    <x v="46"/>
    <n v="9464667"/>
    <s v="Ingham County"/>
    <d v="2017-06-28T00:00:00"/>
    <x v="46"/>
    <d v="2017-07-04T00:00:00"/>
    <s v="A"/>
    <s v="I"/>
    <s v="NA"/>
    <d v="2008-04-18T00:00:00"/>
    <n v="9"/>
    <s v="Years"/>
    <x v="0"/>
    <s v="Y"/>
    <d v="2017-07-15T00:00:00"/>
    <s v="Survived"/>
    <x v="23"/>
    <n v="1"/>
  </r>
  <r>
    <x v="47"/>
    <n v="9191312"/>
    <s v="Ingham County"/>
    <d v="2017-06-19T00:00:00"/>
    <x v="47"/>
    <d v="2017-07-04T00:00:00"/>
    <s v="A"/>
    <s v="O"/>
    <s v="NA"/>
    <d v="2008-12-14T00:00:00"/>
    <n v="8"/>
    <s v="Years"/>
    <x v="0"/>
    <s v="N"/>
    <s v="NA"/>
    <s v="Survived"/>
    <x v="23"/>
    <n v="1"/>
  </r>
  <r>
    <x v="48"/>
    <n v="9817436"/>
    <s v="Ingham County"/>
    <d v="2017-07-05T00:00:00"/>
    <x v="48"/>
    <d v="2017-07-13T00:00:00"/>
    <s v="A"/>
    <s v="O"/>
    <s v="NA"/>
    <d v="2005-01-01T00:00:00"/>
    <n v="12"/>
    <s v="Years"/>
    <x v="0"/>
    <s v="N"/>
    <s v="NA"/>
    <s v="Survived"/>
    <x v="23"/>
    <n v="1"/>
  </r>
  <r>
    <x v="49"/>
    <n v="9868412"/>
    <s v="Ingham County"/>
    <d v="2017-07-01T00:00:00"/>
    <x v="49"/>
    <d v="2017-07-16T00:00:00"/>
    <s v="A"/>
    <s v="O"/>
    <s v="NA"/>
    <d v="2007-03-29T00:00:00"/>
    <n v="10"/>
    <s v="Years"/>
    <x v="1"/>
    <s v="N"/>
    <s v="NA"/>
    <s v="Survived"/>
    <x v="23"/>
    <n v="1"/>
  </r>
  <r>
    <x v="50"/>
    <n v="9221812"/>
    <s v="Ingham County"/>
    <d v="2017-07-18T00:00:00"/>
    <x v="50"/>
    <d v="2017-07-23T00:00:00"/>
    <s v="A"/>
    <s v="O"/>
    <s v="NA"/>
    <d v="2006-02-05T00:00:00"/>
    <n v="11"/>
    <s v="Years"/>
    <x v="1"/>
    <s v="N"/>
    <s v="NA"/>
    <s v="Survived"/>
    <x v="23"/>
    <n v="1"/>
  </r>
  <r>
    <x v="51"/>
    <n v="9313510"/>
    <s v="Ingham County"/>
    <d v="2017-07-21T00:00:00"/>
    <x v="51"/>
    <d v="2017-07-29T00:00:00"/>
    <s v="A"/>
    <s v="O"/>
    <s v="NA"/>
    <d v="2008-10-12T00:00:00"/>
    <n v="8"/>
    <s v="Years"/>
    <x v="1"/>
    <s v="N"/>
    <s v="NA"/>
    <s v="Survived"/>
    <x v="23"/>
    <n v="1"/>
  </r>
  <r>
    <x v="52"/>
    <n v="9409023"/>
    <s v="Ingham County"/>
    <d v="2017-08-01T00:00:00"/>
    <x v="52"/>
    <d v="2017-08-16T00:00:00"/>
    <s v="A"/>
    <s v="I"/>
    <s v="NA"/>
    <d v="2006-08-03T00:00:00"/>
    <n v="11"/>
    <s v="Years"/>
    <x v="0"/>
    <s v="Y"/>
    <d v="2017-08-19T00:00:00"/>
    <s v="Survived"/>
    <x v="24"/>
    <n v="1"/>
  </r>
  <r>
    <x v="53"/>
    <n v="9532118"/>
    <s v="Ingham County"/>
    <d v="2017-08-09T00:00:00"/>
    <x v="53"/>
    <d v="2017-08-21T00:00:00"/>
    <s v="A"/>
    <s v="O"/>
    <s v="NA"/>
    <d v="2005-09-28T00:00:00"/>
    <n v="11"/>
    <s v="Years"/>
    <x v="0"/>
    <s v="N"/>
    <s v="NA"/>
    <s v="Survived"/>
    <x v="24"/>
    <n v="1"/>
  </r>
  <r>
    <x v="54"/>
    <n v="9502583"/>
    <s v="Ingham County"/>
    <d v="2017-08-18T00:00:00"/>
    <x v="54"/>
    <d v="2017-08-26T00:00:00"/>
    <s v="A"/>
    <s v="I"/>
    <s v="NA"/>
    <d v="2005-12-24T00:00:00"/>
    <n v="11"/>
    <s v="Years"/>
    <x v="0"/>
    <s v="Y"/>
    <d v="2017-09-08T00:00:00"/>
    <s v="Survived"/>
    <x v="24"/>
    <n v="1"/>
  </r>
  <r>
    <x v="55"/>
    <n v="9632802"/>
    <s v="Ingham County"/>
    <d v="2017-08-22T00:00:00"/>
    <x v="55"/>
    <d v="2017-09-08T00:00:00"/>
    <s v="A"/>
    <s v="O"/>
    <s v="NA"/>
    <d v="2008-09-28T00:00:00"/>
    <n v="8"/>
    <s v="Years"/>
    <x v="0"/>
    <s v="N"/>
    <s v="NA"/>
    <s v="Survived"/>
    <x v="25"/>
    <n v="1"/>
  </r>
  <r>
    <x v="56"/>
    <n v="9417680"/>
    <s v="Ingham County"/>
    <d v="2017-08-30T00:00:00"/>
    <x v="56"/>
    <d v="2017-09-11T00:00:00"/>
    <s v="A"/>
    <s v="I"/>
    <s v="NA"/>
    <d v="2008-06-24T00:00:00"/>
    <n v="9"/>
    <s v="Years"/>
    <x v="1"/>
    <s v="Y"/>
    <d v="2017-09-20T00:00:00"/>
    <s v="Survived"/>
    <x v="25"/>
    <n v="1"/>
  </r>
  <r>
    <x v="57"/>
    <n v="9995142"/>
    <s v="Ingham County"/>
    <d v="2017-09-18T00:00:00"/>
    <x v="57"/>
    <d v="2017-10-05T00:00:00"/>
    <s v="A"/>
    <s v="O"/>
    <s v="NA"/>
    <d v="2004-04-22T00:00:00"/>
    <n v="13"/>
    <s v="Years"/>
    <x v="1"/>
    <s v="N"/>
    <s v="NA"/>
    <s v="Survived"/>
    <x v="26"/>
    <n v="1"/>
  </r>
  <r>
    <x v="58"/>
    <n v="9309716"/>
    <s v="Ingham County"/>
    <d v="2017-09-23T00:00:00"/>
    <x v="58"/>
    <d v="2017-10-05T00:00:00"/>
    <s v="A"/>
    <s v="O"/>
    <s v="NA"/>
    <d v="2004-12-13T00:00:00"/>
    <n v="12"/>
    <s v="Years"/>
    <x v="0"/>
    <s v="N"/>
    <s v="NA"/>
    <s v="Survived"/>
    <x v="26"/>
    <n v="1"/>
  </r>
  <r>
    <x v="59"/>
    <n v="9688971"/>
    <s v="Ingham County"/>
    <d v="2017-10-09T00:00:00"/>
    <x v="59"/>
    <d v="2017-10-15T00:00:00"/>
    <s v="A"/>
    <s v="I"/>
    <s v="NA"/>
    <d v="2007-06-27T00:00:00"/>
    <n v="10"/>
    <s v="Years"/>
    <x v="1"/>
    <s v="Y"/>
    <d v="2017-11-01T00:00:00"/>
    <s v="Survived"/>
    <x v="26"/>
    <n v="1"/>
  </r>
  <r>
    <x v="60"/>
    <n v="9029957"/>
    <s v="Ingham County"/>
    <d v="2017-10-09T00:00:00"/>
    <x v="60"/>
    <d v="2017-10-26T00:00:00"/>
    <s v="A"/>
    <s v="O"/>
    <s v="NA"/>
    <d v="2006-05-16T00:00:00"/>
    <n v="11"/>
    <s v="Years"/>
    <x v="0"/>
    <s v="N"/>
    <s v="NA"/>
    <s v="Survived"/>
    <x v="26"/>
    <n v="1"/>
  </r>
  <r>
    <x v="61"/>
    <n v="9109246"/>
    <s v="Ingham County"/>
    <d v="2017-10-21T00:00:00"/>
    <x v="61"/>
    <d v="2017-11-01T00:00:00"/>
    <s v="A"/>
    <s v="O"/>
    <s v="NA"/>
    <d v="2009-06-17T00:00:00"/>
    <n v="8"/>
    <s v="Years"/>
    <x v="1"/>
    <s v="N"/>
    <s v="NA"/>
    <s v="Survived"/>
    <x v="27"/>
    <n v="1"/>
  </r>
  <r>
    <x v="62"/>
    <n v="9401867"/>
    <s v="Ingham County"/>
    <d v="2017-10-29T00:00:00"/>
    <x v="62"/>
    <d v="2017-11-04T00:00:00"/>
    <s v="A"/>
    <s v="O"/>
    <s v="NA"/>
    <d v="2006-08-01T00:00:00"/>
    <n v="11"/>
    <s v="Years"/>
    <x v="1"/>
    <s v="N"/>
    <s v="NA"/>
    <s v="Survived"/>
    <x v="27"/>
    <n v="1"/>
  </r>
  <r>
    <x v="63"/>
    <n v="9472121"/>
    <s v="Ingham County"/>
    <d v="2017-10-22T00:00:00"/>
    <x v="63"/>
    <d v="2017-11-06T00:00:00"/>
    <s v="A"/>
    <s v="O"/>
    <s v="NA"/>
    <d v="2004-10-05T00:00:00"/>
    <n v="13"/>
    <s v="Years"/>
    <x v="0"/>
    <s v="N"/>
    <s v="NA"/>
    <s v="Survived"/>
    <x v="27"/>
    <n v="1"/>
  </r>
  <r>
    <x v="64"/>
    <n v="9038383"/>
    <s v="Ingham County"/>
    <d v="2017-10-19T00:00:00"/>
    <x v="64"/>
    <d v="2017-11-07T00:00:00"/>
    <s v="A"/>
    <s v="O"/>
    <s v="NA"/>
    <d v="2006-12-02T00:00:00"/>
    <n v="10"/>
    <s v="Years"/>
    <x v="0"/>
    <s v="N"/>
    <s v="NA"/>
    <s v="Survived"/>
    <x v="27"/>
    <n v="1"/>
  </r>
  <r>
    <x v="65"/>
    <n v="9211226"/>
    <s v="Ingham County"/>
    <d v="2017-11-06T00:00:00"/>
    <x v="65"/>
    <d v="2017-11-14T00:00:00"/>
    <s v="A"/>
    <s v="O"/>
    <s v="NA"/>
    <d v="2008-09-02T00:00:00"/>
    <n v="9"/>
    <s v="Years"/>
    <x v="1"/>
    <s v="N"/>
    <s v="NA"/>
    <s v="Survived"/>
    <x v="27"/>
    <n v="1"/>
  </r>
  <r>
    <x v="66"/>
    <n v="9225438"/>
    <s v="Ingham County"/>
    <d v="2017-10-31T00:00:00"/>
    <x v="66"/>
    <d v="2017-11-16T00:00:00"/>
    <s v="A"/>
    <s v="O"/>
    <s v="NA"/>
    <d v="2009-06-06T00:00:00"/>
    <n v="8"/>
    <s v="Years"/>
    <x v="1"/>
    <s v="N"/>
    <s v="NA"/>
    <s v="Survived"/>
    <x v="27"/>
    <n v="1"/>
  </r>
  <r>
    <x v="67"/>
    <n v="9588709"/>
    <s v="Ingham County"/>
    <d v="2017-11-14T00:00:00"/>
    <x v="67"/>
    <d v="2017-11-29T00:00:00"/>
    <s v="A"/>
    <s v="O"/>
    <s v="NA"/>
    <d v="2009-03-19T00:00:00"/>
    <n v="8"/>
    <s v="Years"/>
    <x v="0"/>
    <s v="N"/>
    <s v="NA"/>
    <s v="Survived"/>
    <x v="27"/>
    <n v="1"/>
  </r>
  <r>
    <x v="68"/>
    <n v="9696120"/>
    <s v="Ingham County"/>
    <d v="2017-12-03T00:00:00"/>
    <x v="68"/>
    <d v="2017-12-19T00:00:00"/>
    <s v="A"/>
    <s v="O"/>
    <s v="NA"/>
    <d v="2007-06-22T00:00:00"/>
    <n v="10"/>
    <s v="Years"/>
    <x v="0"/>
    <s v="N"/>
    <s v="NA"/>
    <s v="Survived"/>
    <x v="28"/>
    <n v="1"/>
  </r>
  <r>
    <x v="69"/>
    <n v="9140840"/>
    <s v="Ingham County"/>
    <d v="2018-01-14T00:00:00"/>
    <x v="69"/>
    <d v="2018-02-03T00:00:00"/>
    <s v="A"/>
    <s v="I"/>
    <s v="NA"/>
    <d v="2007-03-10T00:00:00"/>
    <n v="10"/>
    <s v="Years"/>
    <x v="1"/>
    <s v="Y"/>
    <d v="2018-02-04T00:00:00"/>
    <s v="Survived"/>
    <x v="29"/>
    <n v="1"/>
  </r>
  <r>
    <x v="70"/>
    <n v="9375367"/>
    <s v="Ingham County"/>
    <d v="2018-01-20T00:00:00"/>
    <x v="70"/>
    <d v="2018-02-07T00:00:00"/>
    <s v="A"/>
    <s v="O"/>
    <s v="NA"/>
    <d v="2009-07-09T00:00:00"/>
    <n v="8"/>
    <s v="Years"/>
    <x v="0"/>
    <s v="N"/>
    <s v="NA"/>
    <s v="Survived"/>
    <x v="29"/>
    <n v="1"/>
  </r>
  <r>
    <x v="71"/>
    <n v="9251247"/>
    <s v="Ingham County"/>
    <d v="2018-01-31T00:00:00"/>
    <x v="71"/>
    <d v="2018-02-11T00:00:00"/>
    <s v="A"/>
    <s v="O"/>
    <s v="NA"/>
    <d v="2009-02-01T00:00:00"/>
    <n v="9"/>
    <s v="Years"/>
    <x v="1"/>
    <s v="N"/>
    <s v="NA"/>
    <s v="Survived"/>
    <x v="29"/>
    <n v="1"/>
  </r>
  <r>
    <x v="72"/>
    <n v="9315350"/>
    <s v="Ingham County"/>
    <d v="2018-02-02T00:00:00"/>
    <x v="72"/>
    <d v="2018-02-17T00:00:00"/>
    <s v="A"/>
    <s v="O"/>
    <s v="NA"/>
    <d v="2007-01-07T00:00:00"/>
    <n v="11"/>
    <s v="Years"/>
    <x v="0"/>
    <s v="N"/>
    <s v="NA"/>
    <s v="Survived"/>
    <x v="29"/>
    <n v="1"/>
  </r>
  <r>
    <x v="73"/>
    <n v="9211412"/>
    <s v="Ingham County"/>
    <d v="2018-02-24T00:00:00"/>
    <x v="73"/>
    <d v="2018-03-10T00:00:00"/>
    <s v="A"/>
    <s v="O"/>
    <s v="NA"/>
    <d v="2009-04-17T00:00:00"/>
    <n v="8"/>
    <s v="Years"/>
    <x v="0"/>
    <s v="N"/>
    <s v="NA"/>
    <s v="Survived"/>
    <x v="30"/>
    <n v="1"/>
  </r>
  <r>
    <x v="74"/>
    <n v="9364423"/>
    <s v="Ingham County"/>
    <d v="2018-03-19T00:00:00"/>
    <x v="74"/>
    <d v="2018-03-28T00:00:00"/>
    <s v="A"/>
    <s v="O"/>
    <s v="NA"/>
    <d v="2008-02-03T00:00:00"/>
    <n v="10"/>
    <s v="Years"/>
    <x v="1"/>
    <s v="N"/>
    <s v="NA"/>
    <s v="Survived"/>
    <x v="30"/>
    <n v="1"/>
  </r>
  <r>
    <x v="75"/>
    <n v="9620313"/>
    <s v="Ingham County"/>
    <d v="2018-03-31T00:00:00"/>
    <x v="75"/>
    <d v="2018-04-22T00:00:00"/>
    <s v="A"/>
    <s v="O"/>
    <s v="NA"/>
    <d v="2007-01-22T00:00:00"/>
    <n v="11"/>
    <s v="Years"/>
    <x v="0"/>
    <s v="N"/>
    <s v="NA"/>
    <s v="Survived"/>
    <x v="31"/>
    <n v="1"/>
  </r>
  <r>
    <x v="76"/>
    <n v="9591938"/>
    <s v="Ingham County"/>
    <d v="2018-04-11T00:00:00"/>
    <x v="76"/>
    <d v="2018-05-03T00:00:00"/>
    <s v="A"/>
    <s v="I"/>
    <s v="NA"/>
    <d v="2007-11-20T00:00:00"/>
    <n v="10"/>
    <s v="Years"/>
    <x v="0"/>
    <s v="Y"/>
    <d v="2018-05-04T00:00:00"/>
    <s v="Survived"/>
    <x v="32"/>
    <n v="1"/>
  </r>
  <r>
    <x v="77"/>
    <n v="9966244"/>
    <s v="Ingham County"/>
    <d v="2018-04-23T00:00:00"/>
    <x v="77"/>
    <d v="2018-05-10T00:00:00"/>
    <s v="A"/>
    <s v="I"/>
    <s v="NA"/>
    <d v="2004-08-29T00:00:00"/>
    <n v="13"/>
    <s v="Years"/>
    <x v="0"/>
    <s v="Y"/>
    <d v="2018-05-09T00:00:00"/>
    <s v="Survived"/>
    <x v="32"/>
    <n v="1"/>
  </r>
  <r>
    <x v="78"/>
    <n v="9062809"/>
    <s v="Ingham County"/>
    <d v="2018-05-10T00:00:00"/>
    <x v="78"/>
    <d v="2018-05-27T00:00:00"/>
    <s v="A"/>
    <s v="I"/>
    <s v="NA"/>
    <d v="2005-02-07T00:00:00"/>
    <n v="13"/>
    <s v="Years"/>
    <x v="0"/>
    <s v="Y"/>
    <d v="2018-06-01T00:00:00"/>
    <s v="Survived"/>
    <x v="32"/>
    <n v="1"/>
  </r>
  <r>
    <x v="79"/>
    <n v="9115535"/>
    <s v="Ingham County"/>
    <d v="2018-05-25T00:00:00"/>
    <x v="79"/>
    <d v="2018-05-30T00:00:00"/>
    <s v="A"/>
    <s v="I"/>
    <s v="NA"/>
    <d v="2009-01-13T00:00:00"/>
    <n v="9"/>
    <s v="Years"/>
    <x v="0"/>
    <s v="Y"/>
    <d v="2018-06-18T00:00:00"/>
    <s v="Survived"/>
    <x v="32"/>
    <n v="1"/>
  </r>
  <r>
    <x v="80"/>
    <n v="9741165"/>
    <s v="Ingham County"/>
    <d v="2018-05-15T00:00:00"/>
    <x v="80"/>
    <d v="2018-06-06T00:00:00"/>
    <s v="A"/>
    <s v="O"/>
    <s v="NA"/>
    <d v="2005-06-01T00:00:00"/>
    <n v="13"/>
    <s v="Years"/>
    <x v="0"/>
    <s v="N"/>
    <s v="NA"/>
    <s v="Survived"/>
    <x v="33"/>
    <n v="1"/>
  </r>
  <r>
    <x v="81"/>
    <n v="9330475"/>
    <s v="Ingham County"/>
    <d v="2018-05-25T00:00:00"/>
    <x v="81"/>
    <d v="2018-06-15T00:00:00"/>
    <s v="A"/>
    <s v="O"/>
    <s v="NA"/>
    <d v="2005-04-20T00:00:00"/>
    <n v="13"/>
    <s v="Years"/>
    <x v="1"/>
    <s v="N"/>
    <s v="NA"/>
    <s v="Survived"/>
    <x v="33"/>
    <n v="1"/>
  </r>
  <r>
    <x v="82"/>
    <n v="9415944"/>
    <s v="Ingham County"/>
    <d v="2018-05-30T00:00:00"/>
    <x v="82"/>
    <d v="2018-06-16T00:00:00"/>
    <s v="A"/>
    <s v="O"/>
    <s v="NA"/>
    <d v="2008-12-04T00:00:00"/>
    <n v="9"/>
    <s v="Years"/>
    <x v="1"/>
    <s v="N"/>
    <s v="NA"/>
    <s v="Survived"/>
    <x v="33"/>
    <n v="1"/>
  </r>
  <r>
    <x v="83"/>
    <n v="9104749"/>
    <s v="Ingham County"/>
    <d v="2018-06-06T00:00:00"/>
    <x v="83"/>
    <d v="2018-06-21T00:00:00"/>
    <s v="A"/>
    <s v="O"/>
    <s v="NA"/>
    <d v="2005-04-21T00:00:00"/>
    <n v="13"/>
    <s v="Years"/>
    <x v="1"/>
    <s v="N"/>
    <s v="NA"/>
    <s v="Survived"/>
    <x v="33"/>
    <n v="1"/>
  </r>
  <r>
    <x v="84"/>
    <n v="9736687"/>
    <s v="Ingham County"/>
    <d v="2018-07-09T00:00:00"/>
    <x v="84"/>
    <d v="2018-07-26T00:00:00"/>
    <s v="A"/>
    <s v="O"/>
    <s v="NA"/>
    <d v="2007-03-15T00:00:00"/>
    <n v="11"/>
    <s v="Years"/>
    <x v="1"/>
    <s v="N"/>
    <s v="NA"/>
    <s v="Survived"/>
    <x v="34"/>
    <n v="1"/>
  </r>
  <r>
    <x v="85"/>
    <n v="9485742"/>
    <s v="Ingham County"/>
    <d v="2018-08-10T00:00:00"/>
    <x v="85"/>
    <d v="2018-08-15T00:00:00"/>
    <s v="A"/>
    <s v="O"/>
    <s v="NA"/>
    <d v="2009-12-29T00:00:00"/>
    <n v="8"/>
    <s v="Years"/>
    <x v="0"/>
    <s v="N"/>
    <s v="NA"/>
    <s v="Survived"/>
    <x v="35"/>
    <n v="1"/>
  </r>
  <r>
    <x v="86"/>
    <n v="9072847"/>
    <s v="Ingham County"/>
    <d v="2018-09-07T00:00:00"/>
    <x v="86"/>
    <d v="2018-09-15T00:00:00"/>
    <s v="A"/>
    <s v="O"/>
    <s v="NA"/>
    <d v="2006-02-16T00:00:00"/>
    <n v="12"/>
    <s v="Years"/>
    <x v="1"/>
    <s v="N"/>
    <s v="NA"/>
    <s v="Survived"/>
    <x v="36"/>
    <n v="1"/>
  </r>
  <r>
    <x v="87"/>
    <n v="9049788"/>
    <s v="Ingham County"/>
    <d v="2018-09-10T00:00:00"/>
    <x v="87"/>
    <d v="2018-09-20T00:00:00"/>
    <s v="A"/>
    <s v="O"/>
    <s v="NA"/>
    <d v="2010-01-02T00:00:00"/>
    <n v="8"/>
    <s v="Years"/>
    <x v="1"/>
    <s v="N"/>
    <s v="NA"/>
    <s v="Survived"/>
    <x v="36"/>
    <n v="1"/>
  </r>
  <r>
    <x v="88"/>
    <n v="9883187"/>
    <s v="Ingham County"/>
    <d v="2018-09-06T00:00:00"/>
    <x v="88"/>
    <d v="2018-09-22T00:00:00"/>
    <s v="A"/>
    <s v="O"/>
    <s v="NA"/>
    <d v="2006-05-04T00:00:00"/>
    <n v="12"/>
    <s v="Years"/>
    <x v="1"/>
    <s v="N"/>
    <s v="NA"/>
    <s v="Survived"/>
    <x v="36"/>
    <n v="1"/>
  </r>
  <r>
    <x v="89"/>
    <n v="9439448"/>
    <s v="Ingham County"/>
    <d v="2018-10-03T00:00:00"/>
    <x v="89"/>
    <d v="2018-10-14T00:00:00"/>
    <s v="A"/>
    <s v="O"/>
    <s v="NA"/>
    <d v="2006-02-25T00:00:00"/>
    <n v="12"/>
    <s v="Years"/>
    <x v="0"/>
    <s v="N"/>
    <s v="NA"/>
    <s v="Survived"/>
    <x v="37"/>
    <n v="1"/>
  </r>
  <r>
    <x v="90"/>
    <n v="9590353"/>
    <s v="Ingham County"/>
    <d v="2018-10-14T00:00:00"/>
    <x v="90"/>
    <d v="2018-10-26T00:00:00"/>
    <s v="A"/>
    <s v="O"/>
    <s v="NA"/>
    <d v="2006-03-05T00:00:00"/>
    <n v="12"/>
    <s v="Years"/>
    <x v="1"/>
    <s v="N"/>
    <s v="NA"/>
    <s v="Survived"/>
    <x v="37"/>
    <n v="1"/>
  </r>
  <r>
    <x v="91"/>
    <n v="9228576"/>
    <s v="Ingham County"/>
    <d v="2018-12-14T00:00:00"/>
    <x v="91"/>
    <d v="2018-12-31T00:00:00"/>
    <s v="A"/>
    <s v="O"/>
    <s v="NA"/>
    <d v="2009-11-09T00:00:00"/>
    <n v="9"/>
    <s v="Years"/>
    <x v="0"/>
    <s v="N"/>
    <s v="NA"/>
    <s v="Survived"/>
    <x v="38"/>
    <n v="1"/>
  </r>
  <r>
    <x v="92"/>
    <n v="9037784"/>
    <s v="Ingham County"/>
    <d v="2019-02-04T00:00:00"/>
    <x v="92"/>
    <d v="2019-02-20T00:00:00"/>
    <s v="A"/>
    <s v="O"/>
    <s v="NA"/>
    <d v="2010-05-21T00:00:00"/>
    <n v="8"/>
    <s v="Years"/>
    <x v="1"/>
    <s v="N"/>
    <s v="NA"/>
    <s v="Survived"/>
    <x v="39"/>
    <n v="1"/>
  </r>
  <r>
    <x v="93"/>
    <n v="9100389"/>
    <s v="Ingham County"/>
    <d v="2019-02-13T00:00:00"/>
    <x v="93"/>
    <d v="2019-02-22T00:00:00"/>
    <s v="A"/>
    <s v="O"/>
    <s v="NA"/>
    <d v="2010-09-19T00:00:00"/>
    <n v="8"/>
    <s v="Years"/>
    <x v="0"/>
    <s v="N"/>
    <s v="NA"/>
    <s v="Survived"/>
    <x v="39"/>
    <n v="1"/>
  </r>
  <r>
    <x v="94"/>
    <n v="9431097"/>
    <s v="Ingham County"/>
    <d v="2019-04-09T00:00:00"/>
    <x v="94"/>
    <d v="2019-04-21T00:00:00"/>
    <s v="A"/>
    <s v="O"/>
    <s v="NA"/>
    <d v="2005-10-10T00:00:00"/>
    <n v="13"/>
    <s v="Years"/>
    <x v="0"/>
    <s v="N"/>
    <s v="NA"/>
    <s v="Survived"/>
    <x v="40"/>
    <n v="1"/>
  </r>
  <r>
    <x v="95"/>
    <n v="9997076"/>
    <s v="Ingham County"/>
    <d v="2019-04-03T00:00:00"/>
    <x v="95"/>
    <d v="2019-04-23T00:00:00"/>
    <s v="A"/>
    <s v="O"/>
    <s v="NA"/>
    <d v="2006-09-04T00:00:00"/>
    <n v="12"/>
    <s v="Years"/>
    <x v="0"/>
    <s v="N"/>
    <s v="NA"/>
    <s v="Survived"/>
    <x v="40"/>
    <n v="1"/>
  </r>
  <r>
    <x v="96"/>
    <n v="9560922"/>
    <s v="Ingham County"/>
    <d v="2019-04-09T00:00:00"/>
    <x v="96"/>
    <d v="2019-04-29T00:00:00"/>
    <s v="A"/>
    <s v="O"/>
    <s v="NA"/>
    <d v="2005-10-03T00:00:00"/>
    <n v="13"/>
    <s v="Years"/>
    <x v="0"/>
    <s v="N"/>
    <s v="NA"/>
    <s v="Survived"/>
    <x v="40"/>
    <n v="1"/>
  </r>
  <r>
    <x v="97"/>
    <n v="9305384"/>
    <s v="Ingham County"/>
    <d v="2019-05-25T00:00:00"/>
    <x v="97"/>
    <d v="2019-06-06T00:00:00"/>
    <s v="A"/>
    <s v="O"/>
    <s v="NA"/>
    <d v="2006-10-29T00:00:00"/>
    <n v="12"/>
    <s v="Years"/>
    <x v="0"/>
    <s v="N"/>
    <s v="NA"/>
    <s v="Survived"/>
    <x v="41"/>
    <n v="1"/>
  </r>
  <r>
    <x v="98"/>
    <n v="9004871"/>
    <s v="Ingham County"/>
    <d v="2019-05-29T00:00:00"/>
    <x v="98"/>
    <d v="2019-06-21T00:00:00"/>
    <s v="A"/>
    <s v="O"/>
    <s v="NA"/>
    <d v="2005-10-08T00:00:00"/>
    <n v="13"/>
    <s v="Years"/>
    <x v="1"/>
    <s v="N"/>
    <s v="NA"/>
    <s v="Survived"/>
    <x v="41"/>
    <n v="1"/>
  </r>
  <r>
    <x v="99"/>
    <n v="9770532"/>
    <s v="Ingham County"/>
    <d v="2019-07-27T00:00:00"/>
    <x v="99"/>
    <d v="2019-08-01T00:00:00"/>
    <s v="A"/>
    <s v="O"/>
    <s v="NA"/>
    <d v="2010-06-01T00:00:00"/>
    <n v="9"/>
    <s v="Years"/>
    <x v="1"/>
    <s v="N"/>
    <s v="NA"/>
    <s v="Survived"/>
    <x v="42"/>
    <n v="1"/>
  </r>
  <r>
    <x v="100"/>
    <n v="9183084"/>
    <s v="Ingham County"/>
    <d v="2019-08-05T00:00:00"/>
    <x v="100"/>
    <d v="2019-08-24T00:00:00"/>
    <s v="A"/>
    <s v="O"/>
    <s v="NA"/>
    <d v="2010-11-19T00:00:00"/>
    <n v="8"/>
    <s v="Years"/>
    <x v="0"/>
    <s v="N"/>
    <s v="NA"/>
    <s v="Survived"/>
    <x v="42"/>
    <n v="1"/>
  </r>
  <r>
    <x v="101"/>
    <n v="9499178"/>
    <s v="Ingham County"/>
    <d v="2019-08-16T00:00:00"/>
    <x v="101"/>
    <d v="2019-08-25T00:00:00"/>
    <s v="A"/>
    <s v="O"/>
    <s v="NA"/>
    <d v="2006-06-09T00:00:00"/>
    <n v="13"/>
    <s v="Years"/>
    <x v="1"/>
    <s v="N"/>
    <s v="NA"/>
    <s v="Survived"/>
    <x v="42"/>
    <n v="1"/>
  </r>
  <r>
    <x v="102"/>
    <n v="9879254"/>
    <s v="Ingham County"/>
    <d v="2019-08-25T00:00:00"/>
    <x v="102"/>
    <d v="2019-09-10T00:00:00"/>
    <s v="A"/>
    <s v="O"/>
    <s v="NA"/>
    <d v="2009-10-21T00:00:00"/>
    <n v="9"/>
    <s v="Years"/>
    <x v="1"/>
    <s v="N"/>
    <s v="NA"/>
    <s v="Survived"/>
    <x v="43"/>
    <n v="1"/>
  </r>
  <r>
    <x v="103"/>
    <n v="9420494"/>
    <s v="Ingham County"/>
    <d v="2019-09-07T00:00:00"/>
    <x v="103"/>
    <d v="2019-09-27T00:00:00"/>
    <s v="A"/>
    <s v="O"/>
    <s v="NA"/>
    <d v="2010-12-31T00:00:00"/>
    <n v="8"/>
    <s v="Years"/>
    <x v="0"/>
    <s v="N"/>
    <s v="NA"/>
    <s v="Survived"/>
    <x v="43"/>
    <n v="1"/>
  </r>
  <r>
    <x v="104"/>
    <n v="9816453"/>
    <s v="Ingham County"/>
    <d v="2019-10-03T00:00:00"/>
    <x v="104"/>
    <d v="2019-10-12T00:00:00"/>
    <s v="A"/>
    <s v="O"/>
    <s v="NA"/>
    <d v="2010-12-09T00:00:00"/>
    <n v="8"/>
    <s v="Years"/>
    <x v="0"/>
    <s v="N"/>
    <s v="NA"/>
    <s v="Survived"/>
    <x v="44"/>
    <n v="1"/>
  </r>
  <r>
    <x v="105"/>
    <n v="9343052"/>
    <s v="Ingham County"/>
    <d v="2019-10-12T00:00:00"/>
    <x v="105"/>
    <d v="2019-10-25T00:00:00"/>
    <s v="A"/>
    <s v="O"/>
    <s v="NA"/>
    <d v="2011-07-20T00:00:00"/>
    <n v="8"/>
    <s v="Years"/>
    <x v="1"/>
    <s v="N"/>
    <s v="NA"/>
    <s v="Survived"/>
    <x v="44"/>
    <n v="1"/>
  </r>
  <r>
    <x v="106"/>
    <n v="9559386"/>
    <s v="Ingham County"/>
    <d v="2019-10-17T00:00:00"/>
    <x v="106"/>
    <d v="2019-11-04T00:00:00"/>
    <s v="A"/>
    <s v="O"/>
    <s v="NA"/>
    <d v="2010-04-08T00:00:00"/>
    <n v="9"/>
    <s v="Years"/>
    <x v="0"/>
    <s v="N"/>
    <s v="NA"/>
    <s v="Survived"/>
    <x v="45"/>
    <n v="1"/>
  </r>
  <r>
    <x v="107"/>
    <n v="9386243"/>
    <s v="Ingham County"/>
    <d v="2019-10-26T00:00:00"/>
    <x v="107"/>
    <d v="2019-11-12T00:00:00"/>
    <s v="A"/>
    <s v="O"/>
    <s v="NA"/>
    <d v="2009-07-09T00:00:00"/>
    <n v="10"/>
    <s v="Years"/>
    <x v="1"/>
    <s v="N"/>
    <s v="NA"/>
    <s v="Survived"/>
    <x v="45"/>
    <n v="1"/>
  </r>
  <r>
    <x v="108"/>
    <n v="9732673"/>
    <s v="Ingham County"/>
    <d v="2019-11-05T00:00:00"/>
    <x v="108"/>
    <d v="2019-11-18T00:00:00"/>
    <s v="A"/>
    <s v="O"/>
    <s v="NA"/>
    <d v="2009-05-21T00:00:00"/>
    <n v="10"/>
    <s v="Years"/>
    <x v="1"/>
    <s v="N"/>
    <s v="NA"/>
    <s v="Survived"/>
    <x v="45"/>
    <n v="1"/>
  </r>
  <r>
    <x v="109"/>
    <n v="9334828"/>
    <s v="Ingham County"/>
    <d v="2019-11-12T00:00:00"/>
    <x v="109"/>
    <d v="2019-11-28T00:00:00"/>
    <s v="A"/>
    <s v="O"/>
    <s v="NA"/>
    <d v="2009-04-06T00:00:00"/>
    <n v="10"/>
    <s v="Years"/>
    <x v="0"/>
    <s v="N"/>
    <s v="NA"/>
    <s v="Survived"/>
    <x v="45"/>
    <n v="1"/>
  </r>
  <r>
    <x v="110"/>
    <n v="9903362"/>
    <s v="Ingham County"/>
    <d v="2019-11-09T00:00:00"/>
    <x v="110"/>
    <d v="2019-11-29T00:00:00"/>
    <s v="A"/>
    <s v="O"/>
    <s v="NA"/>
    <d v="2009-12-09T00:00:00"/>
    <n v="9"/>
    <s v="Years"/>
    <x v="1"/>
    <s v="N"/>
    <s v="NA"/>
    <s v="Survived"/>
    <x v="45"/>
    <n v="1"/>
  </r>
  <r>
    <x v="111"/>
    <n v="9701286"/>
    <s v="Ingham County"/>
    <d v="2019-11-30T00:00:00"/>
    <x v="111"/>
    <d v="2019-12-17T00:00:00"/>
    <s v="A"/>
    <s v="O"/>
    <s v="NA"/>
    <d v="2011-03-05T00:00:00"/>
    <n v="8"/>
    <s v="Years"/>
    <x v="1"/>
    <s v="N"/>
    <s v="NA"/>
    <s v="Survived"/>
    <x v="46"/>
    <n v="1"/>
  </r>
  <r>
    <x v="112"/>
    <n v="9378914"/>
    <s v="Ingham County"/>
    <d v="2019-12-13T00:00:00"/>
    <x v="112"/>
    <d v="2019-12-30T00:00:00"/>
    <s v="A"/>
    <s v="O"/>
    <s v="NA"/>
    <d v="2010-09-06T00:00:00"/>
    <n v="9"/>
    <s v="Years"/>
    <x v="0"/>
    <s v="N"/>
    <s v="NA"/>
    <s v="Survived"/>
    <x v="46"/>
    <n v="1"/>
  </r>
  <r>
    <x v="113"/>
    <n v="9027072"/>
    <s v="Ingham County"/>
    <d v="2020-02-06T00:00:00"/>
    <x v="113"/>
    <d v="2020-02-20T00:00:00"/>
    <s v="A"/>
    <s v="O"/>
    <s v="NA"/>
    <d v="2008-12-11T00:00:00"/>
    <n v="11"/>
    <s v="Years"/>
    <x v="0"/>
    <s v="N"/>
    <s v="NA"/>
    <s v="Survived"/>
    <x v="47"/>
    <n v="1"/>
  </r>
  <r>
    <x v="114"/>
    <n v="9681571"/>
    <s v="Ingham County"/>
    <d v="2021-01-21T00:00:00"/>
    <x v="114"/>
    <d v="2021-01-28T00:00:00"/>
    <s v="A"/>
    <s v="O"/>
    <s v="NA"/>
    <d v="2007-07-23T00:00:00"/>
    <n v="13"/>
    <s v="Years"/>
    <x v="0"/>
    <s v="N"/>
    <s v="NA"/>
    <s v="Survived"/>
    <x v="48"/>
    <n v="1"/>
  </r>
  <r>
    <x v="115"/>
    <n v="9608404"/>
    <s v="Ingham County"/>
    <d v="2021-04-24T00:00:00"/>
    <x v="115"/>
    <d v="2021-05-04T00:00:00"/>
    <s v="A"/>
    <s v="O"/>
    <s v="NA"/>
    <d v="2008-07-15T00:00:00"/>
    <n v="12"/>
    <s v="Years"/>
    <x v="1"/>
    <s v="N"/>
    <s v="NA"/>
    <s v="Survived"/>
    <x v="49"/>
    <n v="1"/>
  </r>
  <r>
    <x v="116"/>
    <n v="9416329"/>
    <s v="Ingham County"/>
    <d v="2021-10-13T00:00:00"/>
    <x v="116"/>
    <d v="2021-10-27T00:00:00"/>
    <s v="A"/>
    <s v="O"/>
    <s v="NA"/>
    <d v="2008-04-23T00:00:00"/>
    <n v="13"/>
    <s v="Years"/>
    <x v="1"/>
    <s v="N"/>
    <s v="NA"/>
    <s v="Survived"/>
    <x v="50"/>
    <n v="1"/>
  </r>
  <r>
    <x v="117"/>
    <n v="9421706"/>
    <s v="Ingham County"/>
    <d v="2022-01-25T00:00:00"/>
    <x v="117"/>
    <d v="2022-02-07T00:00:00"/>
    <s v="A"/>
    <s v="O"/>
    <s v="NA"/>
    <d v="2011-11-15T00:00:00"/>
    <n v="10"/>
    <s v="Years"/>
    <x v="1"/>
    <s v="N"/>
    <s v="NA"/>
    <s v="Survived"/>
    <x v="51"/>
    <n v="1"/>
  </r>
  <r>
    <x v="118"/>
    <n v="9434892"/>
    <s v="Ingham County"/>
    <d v="2022-05-22T00:00:00"/>
    <x v="118"/>
    <d v="2022-06-07T00:00:00"/>
    <s v="A"/>
    <s v="O"/>
    <s v="NA"/>
    <d v="2011-11-04T00:00:00"/>
    <n v="10"/>
    <s v="Years"/>
    <x v="1"/>
    <s v="N"/>
    <s v="NA"/>
    <s v="Survived"/>
    <x v="52"/>
    <n v="1"/>
  </r>
  <r>
    <x v="119"/>
    <n v="9528685"/>
    <s v="Ingham County"/>
    <d v="2022-07-29T00:00:00"/>
    <x v="119"/>
    <d v="2022-08-11T00:00:00"/>
    <s v="A"/>
    <s v="O"/>
    <s v="NA"/>
    <d v="2012-03-04T00:00:00"/>
    <n v="10"/>
    <s v="Years"/>
    <x v="1"/>
    <s v="N"/>
    <s v="NA"/>
    <s v="Survived"/>
    <x v="53"/>
    <n v="1"/>
  </r>
  <r>
    <x v="120"/>
    <n v="9237336"/>
    <s v="Ingham County"/>
    <d v="2022-10-05T00:00:00"/>
    <x v="120"/>
    <d v="2022-10-11T00:00:00"/>
    <s v="A"/>
    <s v="O"/>
    <s v="NA"/>
    <d v="2014-01-21T00:00:00"/>
    <n v="8"/>
    <s v="Years"/>
    <x v="0"/>
    <s v="N"/>
    <s v="NA"/>
    <s v="Survived"/>
    <x v="54"/>
    <n v="1"/>
  </r>
  <r>
    <x v="121"/>
    <n v="9161301"/>
    <s v="Ingham County"/>
    <d v="2022-12-20T00:00:00"/>
    <x v="121"/>
    <d v="2023-01-10T00:00:00"/>
    <s v="A"/>
    <s v="I"/>
    <s v="NA"/>
    <d v="2010-09-15T00:00:00"/>
    <n v="12"/>
    <s v="Years"/>
    <x v="1"/>
    <s v="Y"/>
    <d v="2023-01-08T00:00:00"/>
    <s v="Survived"/>
    <x v="55"/>
    <n v="1"/>
  </r>
  <r>
    <x v="122"/>
    <n v="9864261"/>
    <s v="Ingham County"/>
    <d v="2023-04-21T00:00:00"/>
    <x v="122"/>
    <d v="2023-05-05T00:00:00"/>
    <s v="A"/>
    <s v="O"/>
    <s v="NA"/>
    <d v="2011-01-19T00:00:00"/>
    <n v="12"/>
    <s v="Years"/>
    <x v="0"/>
    <s v="N"/>
    <s v="NA"/>
    <s v="Survived"/>
    <x v="56"/>
    <n v="1"/>
  </r>
  <r>
    <x v="123"/>
    <n v="9546798"/>
    <s v="Ingham County"/>
    <d v="2023-05-01T00:00:00"/>
    <x v="123"/>
    <d v="2023-05-15T00:00:00"/>
    <s v="A"/>
    <s v="O"/>
    <s v="NA"/>
    <d v="2011-01-12T00:00:00"/>
    <n v="12"/>
    <s v="Years"/>
    <x v="0"/>
    <s v="N"/>
    <s v="NA"/>
    <s v="Survived"/>
    <x v="56"/>
    <n v="1"/>
  </r>
  <r>
    <x v="124"/>
    <n v="9674316"/>
    <s v="Ingham County"/>
    <d v="2023-05-30T00:00:00"/>
    <x v="124"/>
    <d v="2023-06-17T00:00:00"/>
    <s v="A"/>
    <s v="O"/>
    <s v="NA"/>
    <d v="2015-03-07T00:00:00"/>
    <n v="8"/>
    <s v="Years"/>
    <x v="0"/>
    <s v="N"/>
    <s v="NA"/>
    <s v="Survived"/>
    <x v="57"/>
    <n v="1"/>
  </r>
  <r>
    <x v="125"/>
    <n v="9321190"/>
    <s v="Ingham County"/>
    <d v="2023-06-22T00:00:00"/>
    <x v="125"/>
    <d v="2023-07-05T00:00:00"/>
    <s v="A"/>
    <s v="O"/>
    <s v="NA"/>
    <d v="2014-06-10T00:00:00"/>
    <n v="9"/>
    <s v="Years"/>
    <x v="0"/>
    <s v="N"/>
    <s v="NA"/>
    <s v="Survived"/>
    <x v="58"/>
    <n v="1"/>
  </r>
  <r>
    <x v="126"/>
    <n v="9084354"/>
    <s v="Ingham County"/>
    <d v="2023-08-05T00:00:00"/>
    <x v="126"/>
    <d v="2023-08-18T00:00:00"/>
    <s v="A"/>
    <s v="I"/>
    <s v="NA"/>
    <d v="2010-08-10T00:00:00"/>
    <n v="13"/>
    <s v="Years"/>
    <x v="0"/>
    <s v="Y"/>
    <d v="2023-08-20T00:00:00"/>
    <s v="Survived"/>
    <x v="59"/>
    <n v="1"/>
  </r>
  <r>
    <x v="127"/>
    <n v="9795965"/>
    <s v="Ingham County"/>
    <d v="2023-08-22T00:00:00"/>
    <x v="127"/>
    <d v="2023-09-04T00:00:00"/>
    <s v="A"/>
    <s v="O"/>
    <s v="NA"/>
    <d v="2014-04-25T00:00:00"/>
    <n v="9"/>
    <s v="Years"/>
    <x v="1"/>
    <s v="N"/>
    <s v="NA"/>
    <s v="Survived"/>
    <x v="60"/>
    <n v="1"/>
  </r>
  <r>
    <x v="128"/>
    <n v="9518618"/>
    <s v="Ingham County"/>
    <d v="2023-09-06T00:00:00"/>
    <x v="128"/>
    <d v="2023-09-21T00:00:00"/>
    <s v="A"/>
    <s v="O"/>
    <s v="NA"/>
    <d v="2014-08-24T00:00:00"/>
    <n v="9"/>
    <s v="Years"/>
    <x v="1"/>
    <s v="N"/>
    <s v="NA"/>
    <s v="Survived"/>
    <x v="60"/>
    <n v="1"/>
  </r>
  <r>
    <x v="129"/>
    <n v="9507212"/>
    <s v="Ingham County"/>
    <d v="2023-10-20T00:00:00"/>
    <x v="129"/>
    <d v="2023-11-05T00:00:00"/>
    <s v="A"/>
    <s v="O"/>
    <s v="NA"/>
    <d v="2015-01-09T00:00:00"/>
    <n v="8"/>
    <s v="Years"/>
    <x v="1"/>
    <s v="N"/>
    <s v="NA"/>
    <s v="Survived"/>
    <x v="61"/>
    <n v="1"/>
  </r>
  <r>
    <x v="130"/>
    <n v="9949416"/>
    <s v="Ingham County"/>
    <d v="2023-12-18T00:00:00"/>
    <x v="130"/>
    <d v="2024-01-06T00:00:00"/>
    <s v="A"/>
    <s v="O"/>
    <s v="NA"/>
    <d v="2012-10-30T00:00:00"/>
    <n v="11"/>
    <s v="Years"/>
    <x v="0"/>
    <s v="N"/>
    <s v="NA"/>
    <s v="Survived"/>
    <x v="62"/>
    <n v="1"/>
  </r>
  <r>
    <x v="131"/>
    <n v="9590792"/>
    <s v="Ingham County"/>
    <d v="2023-12-27T00:00:00"/>
    <x v="131"/>
    <d v="2024-01-11T00:00:00"/>
    <s v="A"/>
    <s v="O"/>
    <s v="NA"/>
    <d v="2014-03-21T00:00:00"/>
    <n v="9"/>
    <s v="Years"/>
    <x v="1"/>
    <s v="N"/>
    <s v="NA"/>
    <s v="Survived"/>
    <x v="62"/>
    <n v="1"/>
  </r>
  <r>
    <x v="132"/>
    <n v="9294536"/>
    <s v="Ingham County"/>
    <d v="2024-01-08T00:00:00"/>
    <x v="132"/>
    <d v="2024-01-25T00:00:00"/>
    <s v="A"/>
    <s v="O"/>
    <s v="NA"/>
    <d v="2015-05-21T00:00:00"/>
    <n v="8"/>
    <s v="Years"/>
    <x v="1"/>
    <s v="N"/>
    <s v="NA"/>
    <s v="Survived"/>
    <x v="62"/>
    <n v="1"/>
  </r>
  <r>
    <x v="133"/>
    <n v="9682529"/>
    <s v="Ingham County"/>
    <d v="2024-01-22T00:00:00"/>
    <x v="133"/>
    <d v="2024-01-30T00:00:00"/>
    <s v="A"/>
    <s v="O"/>
    <s v="NA"/>
    <d v="2013-04-05T00:00:00"/>
    <n v="10"/>
    <s v="Years"/>
    <x v="0"/>
    <s v="N"/>
    <s v="NA"/>
    <s v="Survived"/>
    <x v="62"/>
    <n v="1"/>
  </r>
  <r>
    <x v="134"/>
    <n v="9635034"/>
    <s v="Ingham County"/>
    <d v="2024-01-14T00:00:00"/>
    <x v="134"/>
    <d v="2024-02-02T00:00:00"/>
    <s v="A"/>
    <s v="O"/>
    <s v="NA"/>
    <d v="2011-03-07T00:00:00"/>
    <n v="12"/>
    <s v="Years"/>
    <x v="0"/>
    <s v="N"/>
    <s v="NA"/>
    <s v="Survived"/>
    <x v="63"/>
    <n v="1"/>
  </r>
  <r>
    <x v="135"/>
    <n v="9351216"/>
    <s v="Ingham County"/>
    <d v="2024-01-26T00:00:00"/>
    <x v="135"/>
    <d v="2024-02-05T00:00:00"/>
    <s v="A"/>
    <s v="O"/>
    <s v="NA"/>
    <d v="2012-10-22T00:00:00"/>
    <n v="11"/>
    <s v="Years"/>
    <x v="1"/>
    <s v="N"/>
    <s v="NA"/>
    <s v="Survived"/>
    <x v="63"/>
    <n v="1"/>
  </r>
  <r>
    <x v="136"/>
    <n v="9172292"/>
    <s v="Ingham County"/>
    <d v="2024-01-22T00:00:00"/>
    <x v="136"/>
    <d v="2024-02-08T00:00:00"/>
    <s v="A"/>
    <s v="O"/>
    <s v="NA"/>
    <d v="2014-09-29T00:00:00"/>
    <n v="9"/>
    <s v="Years"/>
    <x v="0"/>
    <s v="N"/>
    <s v="NA"/>
    <s v="Survived"/>
    <x v="63"/>
    <n v="1"/>
  </r>
  <r>
    <x v="137"/>
    <n v="9200828"/>
    <s v="Ingham County"/>
    <d v="2024-01-26T00:00:00"/>
    <x v="137"/>
    <d v="2024-02-10T00:00:00"/>
    <s v="A"/>
    <s v="I"/>
    <s v="NA"/>
    <d v="2015-04-08T00:00:00"/>
    <n v="8"/>
    <s v="Years"/>
    <x v="1"/>
    <s v="Y"/>
    <d v="2024-02-16T00:00:00"/>
    <s v="Survived"/>
    <x v="63"/>
    <n v="1"/>
  </r>
  <r>
    <x v="138"/>
    <n v="9988244"/>
    <s v="Ingham County"/>
    <d v="2024-02-07T00:00:00"/>
    <x v="138"/>
    <d v="2024-02-15T00:00:00"/>
    <s v="A"/>
    <s v="O"/>
    <s v="NA"/>
    <d v="2013-07-11T00:00:00"/>
    <n v="10"/>
    <s v="Years"/>
    <x v="1"/>
    <s v="N"/>
    <s v="NA"/>
    <s v="Survived"/>
    <x v="63"/>
    <n v="1"/>
  </r>
  <r>
    <x v="139"/>
    <n v="9049483"/>
    <s v="Ingham County"/>
    <d v="2024-02-03T00:00:00"/>
    <x v="139"/>
    <d v="2024-02-20T00:00:00"/>
    <s v="A"/>
    <s v="O"/>
    <s v="NA"/>
    <d v="2011-02-02T00:00:00"/>
    <n v="13"/>
    <s v="Years"/>
    <x v="0"/>
    <s v="N"/>
    <s v="NA"/>
    <s v="Survived"/>
    <x v="63"/>
    <n v="1"/>
  </r>
  <r>
    <x v="140"/>
    <n v="9520732"/>
    <s v="Ingham County"/>
    <d v="2024-02-12T00:00:00"/>
    <x v="140"/>
    <d v="2024-02-25T00:00:00"/>
    <s v="D"/>
    <s v="I"/>
    <d v="2024-03-17T00:00:00"/>
    <d v="2014-09-20T00:00:00"/>
    <n v="9"/>
    <s v="Years"/>
    <x v="0"/>
    <s v="Y"/>
    <d v="2024-03-02T00:00:00"/>
    <s v="Died"/>
    <x v="63"/>
    <n v="1"/>
  </r>
  <r>
    <x v="141"/>
    <n v="9130458"/>
    <s v="Ingham County"/>
    <d v="2024-02-27T00:00:00"/>
    <x v="141"/>
    <d v="2024-03-09T00:00:00"/>
    <s v="A"/>
    <s v="O"/>
    <s v="NA"/>
    <d v="2013-12-15T00:00:00"/>
    <n v="10"/>
    <s v="Years"/>
    <x v="1"/>
    <s v="N"/>
    <s v="NA"/>
    <s v="Survived"/>
    <x v="64"/>
    <n v="1"/>
  </r>
  <r>
    <x v="142"/>
    <n v="9237904"/>
    <s v="Ingham County"/>
    <d v="2024-02-22T00:00:00"/>
    <x v="142"/>
    <d v="2024-03-13T00:00:00"/>
    <s v="A"/>
    <s v="I"/>
    <s v="NA"/>
    <d v="2010-08-05T00:00:00"/>
    <n v="13"/>
    <s v="Years"/>
    <x v="0"/>
    <s v="Y"/>
    <d v="2024-03-17T00:00:00"/>
    <s v="Survived"/>
    <x v="64"/>
    <n v="1"/>
  </r>
  <r>
    <x v="143"/>
    <n v="9940383"/>
    <s v="Ingham County"/>
    <d v="2024-02-28T00:00:00"/>
    <x v="143"/>
    <d v="2024-03-16T00:00:00"/>
    <s v="A"/>
    <s v="O"/>
    <s v="NA"/>
    <d v="2013-01-25T00:00:00"/>
    <n v="11"/>
    <s v="Years"/>
    <x v="1"/>
    <s v="N"/>
    <s v="NA"/>
    <s v="Survived"/>
    <x v="64"/>
    <n v="1"/>
  </r>
  <r>
    <x v="144"/>
    <n v="9771856"/>
    <s v="Ingham County"/>
    <d v="2024-02-24T00:00:00"/>
    <x v="142"/>
    <d v="2024-03-16T00:00:00"/>
    <s v="A"/>
    <s v="I"/>
    <s v="NA"/>
    <d v="2012-05-21T00:00:00"/>
    <n v="11"/>
    <s v="Years"/>
    <x v="0"/>
    <s v="Y"/>
    <d v="2024-03-16T00:00:00"/>
    <s v="Survived"/>
    <x v="64"/>
    <n v="1"/>
  </r>
  <r>
    <x v="145"/>
    <n v="9831003"/>
    <s v="Ingham County"/>
    <d v="2024-03-11T00:00:00"/>
    <x v="144"/>
    <d v="2024-03-24T00:00:00"/>
    <s v="A"/>
    <s v="I"/>
    <s v="NA"/>
    <d v="2011-03-13T00:00:00"/>
    <n v="13"/>
    <s v="Years"/>
    <x v="1"/>
    <s v="Y"/>
    <d v="2024-03-26T00:00:00"/>
    <s v="Survived"/>
    <x v="64"/>
    <n v="1"/>
  </r>
  <r>
    <x v="146"/>
    <n v="9719717"/>
    <s v="Ingham County"/>
    <d v="2024-03-09T00:00:00"/>
    <x v="145"/>
    <d v="2024-03-24T00:00:00"/>
    <s v="A"/>
    <s v="O"/>
    <s v="NA"/>
    <d v="2011-04-06T00:00:00"/>
    <n v="12"/>
    <s v="Years"/>
    <x v="0"/>
    <s v="N"/>
    <s v="NA"/>
    <s v="Survived"/>
    <x v="64"/>
    <n v="1"/>
  </r>
  <r>
    <x v="147"/>
    <n v="9845087"/>
    <s v="Ingham County"/>
    <d v="2024-03-28T00:00:00"/>
    <x v="146"/>
    <d v="2024-04-02T00:00:00"/>
    <s v="A"/>
    <s v="O"/>
    <s v="NA"/>
    <d v="2013-05-02T00:00:00"/>
    <n v="10"/>
    <s v="Years"/>
    <x v="1"/>
    <s v="N"/>
    <s v="NA"/>
    <s v="Survived"/>
    <x v="65"/>
    <n v="1"/>
  </r>
  <r>
    <x v="148"/>
    <n v="9423634"/>
    <s v="Ingham County"/>
    <d v="2024-03-23T00:00:00"/>
    <x v="147"/>
    <d v="2024-04-09T00:00:00"/>
    <s v="A"/>
    <s v="O"/>
    <s v="NA"/>
    <d v="2014-07-26T00:00:00"/>
    <n v="9"/>
    <s v="Years"/>
    <x v="1"/>
    <s v="N"/>
    <s v="NA"/>
    <s v="Survived"/>
    <x v="65"/>
    <n v="1"/>
  </r>
  <r>
    <x v="149"/>
    <n v="9083484"/>
    <s v="Ingham County"/>
    <d v="2024-03-23T00:00:00"/>
    <x v="148"/>
    <d v="2024-04-10T00:00:00"/>
    <s v="A"/>
    <s v="O"/>
    <s v="NA"/>
    <d v="2011-03-19T00:00:00"/>
    <n v="13"/>
    <s v="Years"/>
    <x v="0"/>
    <s v="N"/>
    <s v="NA"/>
    <s v="Survived"/>
    <x v="65"/>
    <n v="1"/>
  </r>
  <r>
    <x v="150"/>
    <n v="9605833"/>
    <s v="Ingham County"/>
    <d v="2024-03-30T00:00:00"/>
    <x v="149"/>
    <d v="2024-04-15T00:00:00"/>
    <s v="A"/>
    <s v="I"/>
    <s v="NA"/>
    <d v="2012-09-07T00:00:00"/>
    <n v="11"/>
    <s v="Years"/>
    <x v="1"/>
    <s v="Y"/>
    <d v="2024-04-23T00:00:00"/>
    <s v="Survived"/>
    <x v="65"/>
    <n v="1"/>
  </r>
  <r>
    <x v="151"/>
    <n v="9896113"/>
    <s v="Ingham County"/>
    <d v="2024-04-01T00:00:00"/>
    <x v="150"/>
    <d v="2024-04-18T00:00:00"/>
    <s v="A"/>
    <s v="I"/>
    <s v="NA"/>
    <d v="2015-05-29T00:00:00"/>
    <n v="8"/>
    <s v="Years"/>
    <x v="0"/>
    <s v="Y"/>
    <d v="2024-04-24T00:00:00"/>
    <s v="Survived"/>
    <x v="65"/>
    <n v="1"/>
  </r>
  <r>
    <x v="152"/>
    <n v="9439600"/>
    <s v="Ingham County"/>
    <d v="2024-04-07T00:00:00"/>
    <x v="151"/>
    <d v="2024-04-25T00:00:00"/>
    <s v="A"/>
    <s v="O"/>
    <s v="NA"/>
    <d v="2012-05-06T00:00:00"/>
    <n v="11"/>
    <s v="Years"/>
    <x v="0"/>
    <s v="N"/>
    <s v="NA"/>
    <s v="Survived"/>
    <x v="65"/>
    <n v="1"/>
  </r>
  <r>
    <x v="153"/>
    <n v="9544090"/>
    <s v="Ingham County"/>
    <d v="2024-04-29T00:00:00"/>
    <x v="152"/>
    <d v="2024-05-05T00:00:00"/>
    <s v="A"/>
    <s v="O"/>
    <s v="NA"/>
    <d v="2014-07-26T00:00:00"/>
    <n v="9"/>
    <s v="Years"/>
    <x v="1"/>
    <s v="N"/>
    <s v="NA"/>
    <s v="Survived"/>
    <x v="66"/>
    <n v="1"/>
  </r>
  <r>
    <x v="154"/>
    <n v="9847222"/>
    <s v="Ingham County"/>
    <d v="2024-04-20T00:00:00"/>
    <x v="153"/>
    <d v="2024-05-06T00:00:00"/>
    <s v="A"/>
    <s v="O"/>
    <s v="NA"/>
    <d v="2014-07-24T00:00:00"/>
    <n v="9"/>
    <s v="Years"/>
    <x v="1"/>
    <s v="N"/>
    <s v="NA"/>
    <s v="Survived"/>
    <x v="66"/>
    <n v="1"/>
  </r>
  <r>
    <x v="155"/>
    <n v="9573572"/>
    <s v="Ingham County"/>
    <d v="2024-05-04T00:00:00"/>
    <x v="154"/>
    <d v="2024-05-11T00:00:00"/>
    <s v="A"/>
    <s v="O"/>
    <s v="NA"/>
    <d v="2014-05-30T00:00:00"/>
    <n v="9"/>
    <s v="Years"/>
    <x v="1"/>
    <s v="N"/>
    <s v="NA"/>
    <s v="Survived"/>
    <x v="66"/>
    <n v="1"/>
  </r>
  <r>
    <x v="156"/>
    <n v="9409774"/>
    <s v="Ingham County"/>
    <d v="2024-05-05T00:00:00"/>
    <x v="155"/>
    <d v="2024-05-13T00:00:00"/>
    <s v="A"/>
    <s v="I"/>
    <s v="NA"/>
    <d v="2014-03-19T00:00:00"/>
    <n v="10"/>
    <s v="Years"/>
    <x v="0"/>
    <s v="Y"/>
    <d v="2024-05-21T00:00:00"/>
    <s v="Survived"/>
    <x v="66"/>
    <n v="1"/>
  </r>
  <r>
    <x v="157"/>
    <n v="9717914"/>
    <s v="Ingham County"/>
    <d v="2024-04-30T00:00:00"/>
    <x v="156"/>
    <d v="2024-05-17T00:00:00"/>
    <s v="A"/>
    <s v="I"/>
    <s v="NA"/>
    <d v="2012-04-13T00:00:00"/>
    <n v="12"/>
    <s v="Years"/>
    <x v="0"/>
    <s v="Y"/>
    <d v="2024-05-17T00:00:00"/>
    <s v="Survived"/>
    <x v="66"/>
    <n v="1"/>
  </r>
  <r>
    <x v="158"/>
    <n v="9937434"/>
    <s v="Ingham County"/>
    <d v="2024-04-30T00:00:00"/>
    <x v="157"/>
    <d v="2024-05-18T00:00:00"/>
    <s v="A"/>
    <s v="O"/>
    <s v="NA"/>
    <d v="2011-11-23T00:00:00"/>
    <n v="12"/>
    <s v="Years"/>
    <x v="1"/>
    <s v="N"/>
    <s v="NA"/>
    <s v="Survived"/>
    <x v="66"/>
    <n v="1"/>
  </r>
  <r>
    <x v="159"/>
    <n v="9507534"/>
    <s v="Ingham County"/>
    <d v="2024-05-04T00:00:00"/>
    <x v="158"/>
    <d v="2024-05-22T00:00:00"/>
    <s v="A"/>
    <s v="O"/>
    <s v="NA"/>
    <d v="2015-04-09T00:00:00"/>
    <n v="9"/>
    <s v="Years"/>
    <x v="0"/>
    <s v="N"/>
    <s v="NA"/>
    <s v="Survived"/>
    <x v="66"/>
    <n v="1"/>
  </r>
  <r>
    <x v="160"/>
    <n v="9666762"/>
    <s v="Ingham County"/>
    <d v="2024-05-20T00:00:00"/>
    <x v="159"/>
    <d v="2024-05-26T00:00:00"/>
    <s v="A"/>
    <s v="O"/>
    <s v="NA"/>
    <d v="2011-11-02T00:00:00"/>
    <n v="12"/>
    <s v="Years"/>
    <x v="0"/>
    <s v="N"/>
    <s v="NA"/>
    <s v="Survived"/>
    <x v="66"/>
    <n v="1"/>
  </r>
  <r>
    <x v="161"/>
    <n v="9181760"/>
    <s v="Ingham County"/>
    <d v="2024-05-08T00:00:00"/>
    <x v="160"/>
    <d v="2024-05-28T00:00:00"/>
    <s v="A"/>
    <s v="O"/>
    <s v="NA"/>
    <d v="2011-12-22T00:00:00"/>
    <n v="12"/>
    <s v="Years"/>
    <x v="0"/>
    <s v="N"/>
    <s v="NA"/>
    <s v="Survived"/>
    <x v="66"/>
    <n v="1"/>
  </r>
  <r>
    <x v="162"/>
    <n v="9792076"/>
    <s v="Ingham County"/>
    <d v="2024-05-12T00:00:00"/>
    <x v="160"/>
    <d v="2024-05-28T00:00:00"/>
    <s v="A"/>
    <s v="O"/>
    <s v="NA"/>
    <d v="2010-10-20T00:00:00"/>
    <n v="13"/>
    <s v="Years"/>
    <x v="0"/>
    <s v="N"/>
    <s v="NA"/>
    <s v="Survived"/>
    <x v="66"/>
    <n v="1"/>
  </r>
  <r>
    <x v="163"/>
    <n v="9023995"/>
    <s v="Ingham County"/>
    <d v="2024-05-16T00:00:00"/>
    <x v="161"/>
    <d v="2024-06-02T00:00:00"/>
    <s v="A"/>
    <s v="I"/>
    <s v="NA"/>
    <d v="2012-10-06T00:00:00"/>
    <n v="11"/>
    <s v="Years"/>
    <x v="1"/>
    <s v="Y"/>
    <d v="2024-06-05T00:00:00"/>
    <s v="Survived"/>
    <x v="67"/>
    <n v="1"/>
  </r>
  <r>
    <x v="164"/>
    <n v="9700696"/>
    <s v="Ingham County"/>
    <d v="2024-05-18T00:00:00"/>
    <x v="162"/>
    <d v="2024-06-06T00:00:00"/>
    <s v="A"/>
    <s v="O"/>
    <s v="NA"/>
    <d v="2013-10-04T00:00:00"/>
    <n v="10"/>
    <s v="Years"/>
    <x v="1"/>
    <s v="N"/>
    <s v="NA"/>
    <s v="Survived"/>
    <x v="67"/>
    <n v="1"/>
  </r>
  <r>
    <x v="165"/>
    <n v="9922203"/>
    <s v="Ingham County"/>
    <d v="2024-05-18T00:00:00"/>
    <x v="162"/>
    <d v="2024-06-06T00:00:00"/>
    <s v="A"/>
    <s v="I"/>
    <s v="NA"/>
    <d v="2013-11-22T00:00:00"/>
    <n v="10"/>
    <s v="Years"/>
    <x v="1"/>
    <s v="Y"/>
    <d v="2024-06-10T00:00:00"/>
    <s v="Survived"/>
    <x v="67"/>
    <n v="1"/>
  </r>
  <r>
    <x v="166"/>
    <n v="9615173"/>
    <s v="Ingham County"/>
    <d v="2024-05-18T00:00:00"/>
    <x v="162"/>
    <d v="2024-06-06T00:00:00"/>
    <s v="A"/>
    <s v="O"/>
    <s v="NA"/>
    <d v="2012-07-11T00:00:00"/>
    <n v="11"/>
    <s v="Years"/>
    <x v="0"/>
    <s v="N"/>
    <s v="NA"/>
    <s v="Survived"/>
    <x v="67"/>
    <n v="1"/>
  </r>
  <r>
    <x v="167"/>
    <n v="9587923"/>
    <s v="Ingham County"/>
    <d v="2024-05-29T00:00:00"/>
    <x v="163"/>
    <d v="2024-06-12T00:00:00"/>
    <s v="A"/>
    <s v="O"/>
    <s v="NA"/>
    <d v="2014-02-14T00:00:00"/>
    <n v="10"/>
    <s v="Years"/>
    <x v="0"/>
    <s v="N"/>
    <s v="NA"/>
    <s v="Survived"/>
    <x v="67"/>
    <n v="1"/>
  </r>
  <r>
    <x v="168"/>
    <n v="9500121"/>
    <s v="Ingham County"/>
    <d v="2024-05-29T00:00:00"/>
    <x v="163"/>
    <d v="2024-06-13T00:00:00"/>
    <s v="A"/>
    <s v="O"/>
    <s v="NA"/>
    <d v="2014-07-25T00:00:00"/>
    <n v="9"/>
    <s v="Years"/>
    <x v="0"/>
    <s v="N"/>
    <s v="NA"/>
    <s v="Survived"/>
    <x v="67"/>
    <n v="1"/>
  </r>
  <r>
    <x v="169"/>
    <n v="9705797"/>
    <s v="Ingham County"/>
    <d v="2024-05-30T00:00:00"/>
    <x v="164"/>
    <d v="2024-06-14T00:00:00"/>
    <s v="A"/>
    <s v="O"/>
    <s v="NA"/>
    <d v="2012-09-05T00:00:00"/>
    <n v="11"/>
    <s v="Years"/>
    <x v="0"/>
    <s v="N"/>
    <s v="NA"/>
    <s v="Survived"/>
    <x v="67"/>
    <n v="1"/>
  </r>
  <r>
    <x v="170"/>
    <n v="9246227"/>
    <s v="Ingham County"/>
    <d v="2024-06-01T00:00:00"/>
    <x v="165"/>
    <d v="2024-06-19T00:00:00"/>
    <s v="A"/>
    <s v="I"/>
    <s v="NA"/>
    <d v="2012-10-31T00:00:00"/>
    <n v="11"/>
    <s v="Years"/>
    <x v="1"/>
    <s v="Y"/>
    <d v="2024-06-20T00:00:00"/>
    <s v="Survived"/>
    <x v="67"/>
    <n v="1"/>
  </r>
  <r>
    <x v="171"/>
    <n v="9908288"/>
    <s v="Ingham County"/>
    <d v="2024-06-04T00:00:00"/>
    <x v="166"/>
    <d v="2024-06-24T00:00:00"/>
    <s v="A"/>
    <s v="O"/>
    <s v="NA"/>
    <d v="2011-07-20T00:00:00"/>
    <n v="12"/>
    <s v="Years"/>
    <x v="0"/>
    <s v="N"/>
    <s v="NA"/>
    <s v="Survived"/>
    <x v="67"/>
    <n v="1"/>
  </r>
  <r>
    <x v="172"/>
    <n v="9085509"/>
    <s v="Ingham County"/>
    <d v="2024-06-13T00:00:00"/>
    <x v="167"/>
    <d v="2024-07-02T00:00:00"/>
    <s v="A"/>
    <s v="O"/>
    <s v="NA"/>
    <d v="2014-11-10T00:00:00"/>
    <n v="9"/>
    <s v="Years"/>
    <x v="1"/>
    <s v="N"/>
    <s v="NA"/>
    <s v="Survived"/>
    <x v="68"/>
    <n v="1"/>
  </r>
  <r>
    <x v="173"/>
    <n v="9434374"/>
    <s v="Ingham County"/>
    <d v="2024-06-27T00:00:00"/>
    <x v="168"/>
    <d v="2024-07-13T00:00:00"/>
    <s v="A"/>
    <s v="O"/>
    <s v="NA"/>
    <d v="2011-10-09T00:00:00"/>
    <n v="12"/>
    <s v="Years"/>
    <x v="0"/>
    <s v="N"/>
    <s v="NA"/>
    <s v="Survived"/>
    <x v="68"/>
    <n v="1"/>
  </r>
  <r>
    <x v="174"/>
    <n v="9486468"/>
    <s v="Ingham County"/>
    <d v="2024-07-10T00:00:00"/>
    <x v="169"/>
    <d v="2024-07-22T00:00:00"/>
    <s v="A"/>
    <s v="O"/>
    <s v="NA"/>
    <d v="2015-04-07T00:00:00"/>
    <n v="9"/>
    <s v="Years"/>
    <x v="0"/>
    <s v="N"/>
    <s v="NA"/>
    <s v="Survived"/>
    <x v="68"/>
    <n v="1"/>
  </r>
  <r>
    <x v="175"/>
    <n v="9136180"/>
    <s v="Ingham County"/>
    <d v="2024-07-09T00:00:00"/>
    <x v="170"/>
    <d v="2024-07-31T00:00:00"/>
    <s v="A"/>
    <s v="O"/>
    <s v="NA"/>
    <d v="2012-01-30T00:00:00"/>
    <n v="12"/>
    <s v="Years"/>
    <x v="0"/>
    <s v="N"/>
    <s v="NA"/>
    <s v="Survived"/>
    <x v="68"/>
    <n v="1"/>
  </r>
  <r>
    <x v="176"/>
    <n v="9747702"/>
    <s v="Ingham County"/>
    <d v="2024-07-21T00:00:00"/>
    <x v="171"/>
    <d v="2024-08-01T00:00:00"/>
    <s v="A"/>
    <s v="O"/>
    <s v="NA"/>
    <d v="2011-09-25T00:00:00"/>
    <n v="12"/>
    <s v="Years"/>
    <x v="0"/>
    <s v="N"/>
    <s v="NA"/>
    <s v="Survived"/>
    <x v="69"/>
    <n v="1"/>
  </r>
  <r>
    <x v="177"/>
    <n v="9286577"/>
    <s v="Ingham County"/>
    <d v="2024-07-22T00:00:00"/>
    <x v="172"/>
    <d v="2024-08-09T00:00:00"/>
    <s v="A"/>
    <s v="O"/>
    <s v="NA"/>
    <d v="2015-09-01T00:00:00"/>
    <n v="8"/>
    <s v="Years"/>
    <x v="1"/>
    <s v="N"/>
    <s v="NA"/>
    <s v="Survived"/>
    <x v="69"/>
    <n v="1"/>
  </r>
  <r>
    <x v="178"/>
    <n v="9413584"/>
    <s v="Ingham County"/>
    <d v="2024-08-02T00:00:00"/>
    <x v="173"/>
    <d v="2024-08-12T00:00:00"/>
    <s v="A"/>
    <s v="O"/>
    <s v="NA"/>
    <d v="2014-08-13T00:00:00"/>
    <n v="9"/>
    <s v="Years"/>
    <x v="1"/>
    <s v="N"/>
    <s v="NA"/>
    <s v="Survived"/>
    <x v="69"/>
    <n v="1"/>
  </r>
  <r>
    <x v="179"/>
    <n v="9277898"/>
    <s v="Ingham County"/>
    <d v="2024-08-09T00:00:00"/>
    <x v="174"/>
    <d v="2024-08-24T00:00:00"/>
    <s v="A"/>
    <s v="O"/>
    <s v="NA"/>
    <d v="2014-06-30T00:00:00"/>
    <n v="10"/>
    <s v="Years"/>
    <x v="0"/>
    <s v="N"/>
    <s v="NA"/>
    <s v="Survived"/>
    <x v="69"/>
    <n v="1"/>
  </r>
  <r>
    <x v="180"/>
    <n v="9742638"/>
    <s v="Ingham County"/>
    <d v="2024-08-07T00:00:00"/>
    <x v="175"/>
    <d v="2024-08-25T00:00:00"/>
    <s v="A"/>
    <s v="O"/>
    <s v="NA"/>
    <d v="2015-08-28T00:00:00"/>
    <n v="8"/>
    <s v="Years"/>
    <x v="1"/>
    <s v="N"/>
    <s v="NA"/>
    <s v="Survived"/>
    <x v="69"/>
    <n v="1"/>
  </r>
  <r>
    <x v="181"/>
    <n v="9778215"/>
    <s v="Ingham County"/>
    <d v="2024-08-24T00:00:00"/>
    <x v="176"/>
    <d v="2024-09-10T00:00:00"/>
    <s v="A"/>
    <s v="O"/>
    <s v="NA"/>
    <d v="2014-04-25T00:00:00"/>
    <n v="10"/>
    <s v="Years"/>
    <x v="0"/>
    <s v="N"/>
    <s v="NA"/>
    <s v="Survived"/>
    <x v="70"/>
    <n v="1"/>
  </r>
  <r>
    <x v="182"/>
    <n v="9937677"/>
    <s v="Ingham County"/>
    <d v="2024-09-13T00:00:00"/>
    <x v="177"/>
    <d v="2024-10-02T00:00:00"/>
    <s v="A"/>
    <s v="O"/>
    <s v="NA"/>
    <d v="2015-12-16T00:00:00"/>
    <n v="8"/>
    <s v="Years"/>
    <x v="1"/>
    <s v="N"/>
    <s v="NA"/>
    <s v="Survived"/>
    <x v="70"/>
    <n v="1"/>
  </r>
  <r>
    <x v="183"/>
    <n v="9728593"/>
    <s v="Ingham County"/>
    <d v="2024-09-15T00:00:00"/>
    <x v="178"/>
    <d v="2024-10-02T00:00:00"/>
    <s v="A"/>
    <s v="O"/>
    <s v="NA"/>
    <d v="2011-10-04T00:00:00"/>
    <n v="12"/>
    <s v="Years"/>
    <x v="0"/>
    <s v="N"/>
    <s v="NA"/>
    <s v="Survived"/>
    <x v="71"/>
    <n v="1"/>
  </r>
  <r>
    <x v="184"/>
    <n v="9388950"/>
    <s v="Ingham County"/>
    <d v="2024-09-25T00:00:00"/>
    <x v="179"/>
    <d v="2024-10-13T00:00:00"/>
    <s v="A"/>
    <s v="O"/>
    <s v="NA"/>
    <d v="2011-03-07T00:00:00"/>
    <n v="13"/>
    <s v="Years"/>
    <x v="0"/>
    <s v="N"/>
    <s v="NA"/>
    <s v="Survived"/>
    <x v="71"/>
    <n v="1"/>
  </r>
  <r>
    <x v="185"/>
    <n v="9094510"/>
    <s v="Ingham County"/>
    <d v="2024-10-08T00:00:00"/>
    <x v="180"/>
    <d v="2024-10-14T00:00:00"/>
    <s v="A"/>
    <s v="I"/>
    <s v="NA"/>
    <d v="2013-02-06T00:00:00"/>
    <n v="11"/>
    <s v="Years"/>
    <x v="1"/>
    <s v="Y"/>
    <d v="2024-10-26T00:00:00"/>
    <s v="Survived"/>
    <x v="71"/>
    <n v="1"/>
  </r>
  <r>
    <x v="186"/>
    <n v="9368375"/>
    <s v="Ingham County"/>
    <d v="2024-10-04T00:00:00"/>
    <x v="181"/>
    <d v="2024-10-16T00:00:00"/>
    <s v="A"/>
    <s v="O"/>
    <s v="NA"/>
    <d v="2011-07-08T00:00:00"/>
    <n v="13"/>
    <s v="Years"/>
    <x v="0"/>
    <s v="N"/>
    <s v="NA"/>
    <s v="Survived"/>
    <x v="71"/>
    <n v="1"/>
  </r>
  <r>
    <x v="187"/>
    <n v="9481959"/>
    <s v="Ingham County"/>
    <d v="2024-10-21T00:00:00"/>
    <x v="182"/>
    <d v="2024-11-02T00:00:00"/>
    <s v="A"/>
    <s v="O"/>
    <s v="NA"/>
    <d v="2015-08-22T00:00:00"/>
    <n v="9"/>
    <s v="Years"/>
    <x v="0"/>
    <s v="N"/>
    <s v="NA"/>
    <s v="Survived"/>
    <x v="71"/>
    <n v="1"/>
  </r>
  <r>
    <x v="188"/>
    <n v="9595619"/>
    <s v="Ingham County"/>
    <d v="2024-10-21T00:00:00"/>
    <x v="183"/>
    <d v="2024-11-05T00:00:00"/>
    <s v="A"/>
    <s v="I"/>
    <s v="NA"/>
    <d v="2015-07-04T00:00:00"/>
    <n v="9"/>
    <s v="Years"/>
    <x v="1"/>
    <s v="Y"/>
    <d v="2024-11-05T00:00:00"/>
    <s v="Survived"/>
    <x v="72"/>
    <n v="1"/>
  </r>
  <r>
    <x v="189"/>
    <n v="9718730"/>
    <s v="Ingham County"/>
    <d v="2024-10-19T00:00:00"/>
    <x v="184"/>
    <d v="2024-11-09T00:00:00"/>
    <s v="A"/>
    <s v="O"/>
    <s v="NA"/>
    <d v="2014-09-13T00:00:00"/>
    <n v="10"/>
    <s v="Years"/>
    <x v="1"/>
    <s v="N"/>
    <s v="NA"/>
    <s v="Survived"/>
    <x v="72"/>
    <n v="1"/>
  </r>
  <r>
    <x v="190"/>
    <n v="9888463"/>
    <s v="Ingham County"/>
    <d v="2024-11-04T00:00:00"/>
    <x v="185"/>
    <d v="2024-11-09T00:00:00"/>
    <s v="A"/>
    <s v="O"/>
    <s v="NA"/>
    <d v="2013-05-30T00:00:00"/>
    <n v="11"/>
    <s v="Years"/>
    <x v="1"/>
    <s v="N"/>
    <s v="NA"/>
    <s v="Survived"/>
    <x v="72"/>
    <n v="1"/>
  </r>
  <r>
    <x v="191"/>
    <n v="9220014"/>
    <s v="Ingham County"/>
    <d v="2024-11-04T00:00:00"/>
    <x v="186"/>
    <d v="2024-11-21T00:00:00"/>
    <s v="A"/>
    <s v="O"/>
    <s v="NA"/>
    <d v="2014-03-16T00:00:00"/>
    <n v="10"/>
    <s v="Years"/>
    <x v="0"/>
    <s v="N"/>
    <s v="NA"/>
    <s v="Survived"/>
    <x v="72"/>
    <n v="1"/>
  </r>
  <r>
    <x v="192"/>
    <n v="9698892"/>
    <s v="Ingham County"/>
    <d v="2024-11-11T00:00:00"/>
    <x v="187"/>
    <d v="2024-11-30T00:00:00"/>
    <s v="A"/>
    <s v="I"/>
    <s v="NA"/>
    <d v="2016-04-16T00:00:00"/>
    <n v="8"/>
    <s v="Years"/>
    <x v="1"/>
    <s v="Y"/>
    <d v="2024-11-26T00:00:00"/>
    <s v="Survived"/>
    <x v="72"/>
    <n v="1"/>
  </r>
  <r>
    <x v="193"/>
    <n v="9829357"/>
    <s v="Ingham County"/>
    <d v="2024-11-20T00:00:00"/>
    <x v="188"/>
    <d v="2024-12-01T00:00:00"/>
    <s v="A"/>
    <s v="O"/>
    <s v="NA"/>
    <d v="2015-01-28T00:00:00"/>
    <n v="9"/>
    <s v="Years"/>
    <x v="0"/>
    <s v="N"/>
    <s v="NA"/>
    <s v="Survived"/>
    <x v="72"/>
    <n v="1"/>
  </r>
  <r>
    <x v="194"/>
    <n v="9161189"/>
    <s v="Ingham County"/>
    <d v="2024-11-15T00:00:00"/>
    <x v="189"/>
    <d v="2024-12-06T00:00:00"/>
    <s v="A"/>
    <s v="O"/>
    <s v="NA"/>
    <d v="2015-07-06T00:00:00"/>
    <n v="9"/>
    <s v="Years"/>
    <x v="1"/>
    <s v="N"/>
    <s v="NA"/>
    <s v="Survived"/>
    <x v="73"/>
    <n v="1"/>
  </r>
  <r>
    <x v="195"/>
    <n v="9430473"/>
    <s v="Ingham County"/>
    <d v="2024-11-20T00:00:00"/>
    <x v="190"/>
    <d v="2024-12-11T00:00:00"/>
    <s v="A"/>
    <s v="O"/>
    <s v="NA"/>
    <d v="2014-02-06T00:00:00"/>
    <n v="10"/>
    <s v="Years"/>
    <x v="1"/>
    <s v="N"/>
    <s v="NA"/>
    <s v="Survived"/>
    <x v="73"/>
    <n v="1"/>
  </r>
  <r>
    <x v="196"/>
    <n v="9519024"/>
    <s v="Ingham County"/>
    <d v="2024-12-06T00:00:00"/>
    <x v="191"/>
    <d v="2024-12-17T00:00:00"/>
    <s v="A"/>
    <s v="O"/>
    <s v="NA"/>
    <d v="2015-05-08T00:00:00"/>
    <n v="9"/>
    <s v="Years"/>
    <x v="0"/>
    <s v="N"/>
    <s v="NA"/>
    <s v="Survived"/>
    <x v="73"/>
    <n v="1"/>
  </r>
  <r>
    <x v="197"/>
    <n v="9466453"/>
    <s v="Ingham County"/>
    <d v="2024-11-27T00:00:00"/>
    <x v="192"/>
    <d v="2024-12-18T00:00:00"/>
    <s v="A"/>
    <s v="O"/>
    <s v="NA"/>
    <d v="2014-04-20T00:00:00"/>
    <n v="10"/>
    <s v="Years"/>
    <x v="0"/>
    <s v="N"/>
    <s v="NA"/>
    <s v="Survived"/>
    <x v="73"/>
    <n v="1"/>
  </r>
  <r>
    <x v="198"/>
    <n v="9015149"/>
    <s v="Ingham County"/>
    <d v="2024-12-10T00:00:00"/>
    <x v="193"/>
    <d v="2024-12-24T00:00:00"/>
    <s v="A"/>
    <s v="O"/>
    <s v="NA"/>
    <d v="2015-05-18T00:00:00"/>
    <n v="9"/>
    <s v="Years"/>
    <x v="1"/>
    <s v="N"/>
    <s v="NA"/>
    <s v="Survived"/>
    <x v="73"/>
    <n v="1"/>
  </r>
  <r>
    <x v="199"/>
    <n v="9855608"/>
    <s v="Ingham County"/>
    <d v="2024-12-19T00:00:00"/>
    <x v="193"/>
    <d v="2024-12-26T00:00:00"/>
    <s v="A"/>
    <s v="O"/>
    <s v="NA"/>
    <d v="2016-01-07T00:00:00"/>
    <n v="8"/>
    <s v="Years"/>
    <x v="0"/>
    <s v="N"/>
    <s v="NA"/>
    <s v="Survived"/>
    <x v="73"/>
    <n v="1"/>
  </r>
  <r>
    <x v="200"/>
    <n v="9956276"/>
    <s v="Ingham County"/>
    <d v="2024-12-06T00:00:00"/>
    <x v="194"/>
    <d v="2024-12-27T00:00:00"/>
    <s v="A"/>
    <s v="O"/>
    <s v="NA"/>
    <d v="2016-08-29T00:00:00"/>
    <n v="8"/>
    <s v="Years"/>
    <x v="0"/>
    <s v="N"/>
    <s v="NA"/>
    <s v="Survived"/>
    <x v="73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C7F4F6-BD7D-0E49-AF21-D09251C611AE}" name="PivotTable2" cacheId="23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D15" firstHeaderRow="1" firstDataRow="2" firstDataCol="1"/>
  <pivotFields count="19">
    <pivotField dataField="1" showAll="0">
      <items count="202">
        <item x="77"/>
        <item x="105"/>
        <item x="106"/>
        <item x="6"/>
        <item x="181"/>
        <item x="200"/>
        <item x="101"/>
        <item x="41"/>
        <item x="61"/>
        <item x="119"/>
        <item x="114"/>
        <item x="131"/>
        <item x="19"/>
        <item x="16"/>
        <item x="22"/>
        <item x="37"/>
        <item x="84"/>
        <item x="122"/>
        <item x="184"/>
        <item x="80"/>
        <item x="113"/>
        <item x="168"/>
        <item x="111"/>
        <item x="120"/>
        <item x="4"/>
        <item x="45"/>
        <item x="36"/>
        <item x="48"/>
        <item x="116"/>
        <item x="161"/>
        <item x="62"/>
        <item x="86"/>
        <item x="58"/>
        <item x="29"/>
        <item x="98"/>
        <item x="162"/>
        <item x="27"/>
        <item x="154"/>
        <item x="18"/>
        <item x="9"/>
        <item x="76"/>
        <item x="157"/>
        <item x="5"/>
        <item x="96"/>
        <item x="164"/>
        <item x="171"/>
        <item x="155"/>
        <item x="66"/>
        <item x="195"/>
        <item x="115"/>
        <item x="26"/>
        <item x="51"/>
        <item x="25"/>
        <item x="193"/>
        <item x="167"/>
        <item x="83"/>
        <item x="191"/>
        <item x="152"/>
        <item x="107"/>
        <item x="123"/>
        <item x="176"/>
        <item x="159"/>
        <item x="38"/>
        <item x="0"/>
        <item x="163"/>
        <item x="53"/>
        <item x="141"/>
        <item x="67"/>
        <item x="88"/>
        <item x="23"/>
        <item x="186"/>
        <item x="12"/>
        <item x="177"/>
        <item x="178"/>
        <item x="174"/>
        <item x="194"/>
        <item x="132"/>
        <item x="74"/>
        <item x="139"/>
        <item x="65"/>
        <item x="8"/>
        <item x="21"/>
        <item x="39"/>
        <item x="63"/>
        <item x="138"/>
        <item x="140"/>
        <item x="151"/>
        <item x="81"/>
        <item x="125"/>
        <item x="92"/>
        <item x="93"/>
        <item x="185"/>
        <item x="129"/>
        <item x="78"/>
        <item x="79"/>
        <item x="173"/>
        <item x="102"/>
        <item x="124"/>
        <item x="192"/>
        <item x="156"/>
        <item x="112"/>
        <item x="196"/>
        <item x="172"/>
        <item x="71"/>
        <item x="165"/>
        <item x="95"/>
        <item x="108"/>
        <item x="68"/>
        <item x="118"/>
        <item x="153"/>
        <item x="175"/>
        <item x="42"/>
        <item x="183"/>
        <item x="33"/>
        <item x="49"/>
        <item x="7"/>
        <item x="104"/>
        <item x="35"/>
        <item x="75"/>
        <item x="187"/>
        <item x="90"/>
        <item x="85"/>
        <item x="14"/>
        <item x="189"/>
        <item x="179"/>
        <item x="150"/>
        <item x="60"/>
        <item x="11"/>
        <item x="182"/>
        <item x="149"/>
        <item x="110"/>
        <item x="64"/>
        <item x="133"/>
        <item x="2"/>
        <item x="20"/>
        <item x="70"/>
        <item x="100"/>
        <item x="142"/>
        <item x="109"/>
        <item x="180"/>
        <item x="73"/>
        <item x="130"/>
        <item x="47"/>
        <item x="158"/>
        <item x="46"/>
        <item x="188"/>
        <item x="52"/>
        <item x="34"/>
        <item x="56"/>
        <item x="89"/>
        <item x="127"/>
        <item x="146"/>
        <item x="190"/>
        <item x="69"/>
        <item x="99"/>
        <item x="103"/>
        <item x="166"/>
        <item x="136"/>
        <item x="197"/>
        <item x="135"/>
        <item x="28"/>
        <item x="13"/>
        <item x="15"/>
        <item x="31"/>
        <item x="87"/>
        <item x="143"/>
        <item x="160"/>
        <item x="144"/>
        <item x="54"/>
        <item x="94"/>
        <item x="134"/>
        <item x="72"/>
        <item x="17"/>
        <item x="43"/>
        <item x="199"/>
        <item x="40"/>
        <item x="55"/>
        <item x="169"/>
        <item x="30"/>
        <item x="24"/>
        <item x="3"/>
        <item x="82"/>
        <item x="44"/>
        <item x="50"/>
        <item x="97"/>
        <item x="32"/>
        <item x="145"/>
        <item x="57"/>
        <item x="1"/>
        <item x="126"/>
        <item x="170"/>
        <item x="59"/>
        <item x="91"/>
        <item x="148"/>
        <item x="198"/>
        <item x="147"/>
        <item x="128"/>
        <item x="10"/>
        <item x="117"/>
        <item x="121"/>
        <item x="137"/>
        <item t="default"/>
      </items>
    </pivotField>
    <pivotField showAll="0"/>
    <pivotField showAll="0"/>
    <pivotField numFmtId="14"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4" showAll="0"/>
    <pivotField showAll="0"/>
    <pivotField showAll="0"/>
    <pivotField showAll="0"/>
    <pivotField numFmtId="14" showAll="0"/>
    <pivotField showAll="0"/>
    <pivotField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axis="axisRow" showAll="0">
      <items count="13">
        <item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x="11"/>
        <item t="default"/>
      </items>
    </pivotField>
  </pivotFields>
  <rowFields count="2">
    <field x="18"/>
    <field x="4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2"/>
  </colFields>
  <colItems count="3">
    <i>
      <x/>
    </i>
    <i>
      <x v="1"/>
    </i>
    <i t="grand">
      <x/>
    </i>
  </colItems>
  <dataFields count="1">
    <dataField name="Count of InvestigationI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DF49E-965A-8847-9406-9AC6BE40C00C}">
  <dimension ref="A1:R203"/>
  <sheetViews>
    <sheetView workbookViewId="0">
      <selection activeCell="E3" sqref="E3"/>
    </sheetView>
  </sheetViews>
  <sheetFormatPr baseColWidth="10" defaultRowHeight="16" x14ac:dyDescent="0.2"/>
  <sheetData>
    <row r="1" spans="1:18" x14ac:dyDescent="0.2">
      <c r="A1" t="s">
        <v>0</v>
      </c>
    </row>
    <row r="2" spans="1:18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30</v>
      </c>
      <c r="R2" t="s">
        <v>31</v>
      </c>
    </row>
    <row r="3" spans="1:18" x14ac:dyDescent="0.2">
      <c r="A3">
        <v>50029313384</v>
      </c>
      <c r="B3">
        <v>9544276</v>
      </c>
      <c r="C3" t="s">
        <v>17</v>
      </c>
      <c r="D3" s="1">
        <v>41992</v>
      </c>
      <c r="E3" s="1">
        <v>42005</v>
      </c>
      <c r="F3" s="1">
        <v>42005</v>
      </c>
      <c r="G3" t="s">
        <v>18</v>
      </c>
      <c r="H3" t="s">
        <v>19</v>
      </c>
      <c r="I3" t="s">
        <v>20</v>
      </c>
      <c r="J3" s="1">
        <v>38982</v>
      </c>
      <c r="K3">
        <v>8</v>
      </c>
      <c r="L3" t="s">
        <v>21</v>
      </c>
      <c r="M3" t="s">
        <v>22</v>
      </c>
      <c r="N3" t="s">
        <v>23</v>
      </c>
      <c r="O3" t="s">
        <v>20</v>
      </c>
      <c r="P3" t="s">
        <v>24</v>
      </c>
      <c r="Q3" s="4">
        <f>E3</f>
        <v>42005</v>
      </c>
      <c r="R3">
        <v>1</v>
      </c>
    </row>
    <row r="4" spans="1:18" x14ac:dyDescent="0.2">
      <c r="A4">
        <v>50094887643</v>
      </c>
      <c r="B4">
        <v>9620684</v>
      </c>
      <c r="C4" t="s">
        <v>17</v>
      </c>
      <c r="D4" s="1">
        <v>42015</v>
      </c>
      <c r="E4" s="1">
        <v>42029</v>
      </c>
      <c r="F4" s="1">
        <v>42031</v>
      </c>
      <c r="G4" t="s">
        <v>18</v>
      </c>
      <c r="H4" t="s">
        <v>19</v>
      </c>
      <c r="I4" t="s">
        <v>20</v>
      </c>
      <c r="J4" s="1">
        <v>37741</v>
      </c>
      <c r="K4">
        <v>11</v>
      </c>
      <c r="L4" t="s">
        <v>21</v>
      </c>
      <c r="M4" t="s">
        <v>22</v>
      </c>
      <c r="N4" t="s">
        <v>23</v>
      </c>
      <c r="O4" t="s">
        <v>20</v>
      </c>
      <c r="P4" t="s">
        <v>24</v>
      </c>
      <c r="Q4" s="4">
        <f t="shared" ref="Q4:Q67" si="0">E4</f>
        <v>42029</v>
      </c>
      <c r="R4">
        <v>1</v>
      </c>
    </row>
    <row r="5" spans="1:18" x14ac:dyDescent="0.2">
      <c r="A5">
        <v>50064278482</v>
      </c>
      <c r="B5">
        <v>9053669</v>
      </c>
      <c r="C5" t="s">
        <v>17</v>
      </c>
      <c r="D5" s="1">
        <v>42065</v>
      </c>
      <c r="E5" s="1">
        <v>42079</v>
      </c>
      <c r="F5" s="1">
        <v>42081</v>
      </c>
      <c r="G5" t="s">
        <v>18</v>
      </c>
      <c r="H5" t="s">
        <v>19</v>
      </c>
      <c r="I5" t="s">
        <v>20</v>
      </c>
      <c r="J5" s="1">
        <v>37651</v>
      </c>
      <c r="K5">
        <v>12</v>
      </c>
      <c r="L5" t="s">
        <v>21</v>
      </c>
      <c r="M5" t="s">
        <v>25</v>
      </c>
      <c r="N5" t="s">
        <v>23</v>
      </c>
      <c r="O5" t="s">
        <v>20</v>
      </c>
      <c r="P5" t="s">
        <v>24</v>
      </c>
      <c r="Q5" s="4">
        <f t="shared" si="0"/>
        <v>42079</v>
      </c>
      <c r="R5">
        <v>1</v>
      </c>
    </row>
    <row r="6" spans="1:18" x14ac:dyDescent="0.2">
      <c r="A6">
        <v>50091809198</v>
      </c>
      <c r="B6">
        <v>9790179</v>
      </c>
      <c r="C6" t="s">
        <v>17</v>
      </c>
      <c r="D6" s="1">
        <v>42133</v>
      </c>
      <c r="E6" s="1">
        <v>42138</v>
      </c>
      <c r="F6" s="1">
        <v>42139</v>
      </c>
      <c r="G6" t="s">
        <v>18</v>
      </c>
      <c r="H6" t="s">
        <v>26</v>
      </c>
      <c r="I6" t="s">
        <v>20</v>
      </c>
      <c r="J6" s="1">
        <v>38257</v>
      </c>
      <c r="K6">
        <v>10</v>
      </c>
      <c r="L6" t="s">
        <v>21</v>
      </c>
      <c r="M6" t="s">
        <v>25</v>
      </c>
      <c r="N6" t="s">
        <v>27</v>
      </c>
      <c r="O6" s="1">
        <v>42154</v>
      </c>
      <c r="P6" t="s">
        <v>24</v>
      </c>
      <c r="Q6" s="4">
        <f t="shared" si="0"/>
        <v>42138</v>
      </c>
      <c r="R6">
        <v>1</v>
      </c>
    </row>
    <row r="7" spans="1:18" x14ac:dyDescent="0.2">
      <c r="A7">
        <v>50009619282</v>
      </c>
      <c r="B7">
        <v>9947773</v>
      </c>
      <c r="C7" t="s">
        <v>17</v>
      </c>
      <c r="D7" s="1">
        <v>42172</v>
      </c>
      <c r="E7" s="1">
        <v>42177</v>
      </c>
      <c r="F7" s="1">
        <v>42177</v>
      </c>
      <c r="G7" t="s">
        <v>18</v>
      </c>
      <c r="H7" t="s">
        <v>19</v>
      </c>
      <c r="I7" t="s">
        <v>20</v>
      </c>
      <c r="J7" s="1">
        <v>37340</v>
      </c>
      <c r="K7">
        <v>13</v>
      </c>
      <c r="L7" t="s">
        <v>21</v>
      </c>
      <c r="M7" t="s">
        <v>22</v>
      </c>
      <c r="N7" t="s">
        <v>23</v>
      </c>
      <c r="O7" t="s">
        <v>20</v>
      </c>
      <c r="P7" t="s">
        <v>24</v>
      </c>
      <c r="Q7" s="4">
        <f t="shared" si="0"/>
        <v>42177</v>
      </c>
      <c r="R7">
        <v>1</v>
      </c>
    </row>
    <row r="8" spans="1:18" x14ac:dyDescent="0.2">
      <c r="A8">
        <v>50016127508</v>
      </c>
      <c r="B8">
        <v>9849523</v>
      </c>
      <c r="C8" t="s">
        <v>17</v>
      </c>
      <c r="D8" s="1">
        <v>42182</v>
      </c>
      <c r="E8" s="1">
        <v>42194</v>
      </c>
      <c r="F8" s="1">
        <v>42194</v>
      </c>
      <c r="G8" t="s">
        <v>18</v>
      </c>
      <c r="H8" t="s">
        <v>26</v>
      </c>
      <c r="I8" t="s">
        <v>20</v>
      </c>
      <c r="J8" s="1">
        <v>37785</v>
      </c>
      <c r="K8">
        <v>12</v>
      </c>
      <c r="L8" t="s">
        <v>21</v>
      </c>
      <c r="M8" t="s">
        <v>25</v>
      </c>
      <c r="N8" t="s">
        <v>27</v>
      </c>
      <c r="O8" s="1">
        <v>42205</v>
      </c>
      <c r="P8" t="s">
        <v>24</v>
      </c>
      <c r="Q8" s="4">
        <f t="shared" si="0"/>
        <v>42194</v>
      </c>
      <c r="R8">
        <v>1</v>
      </c>
    </row>
    <row r="9" spans="1:18" x14ac:dyDescent="0.2">
      <c r="A9">
        <v>50000828023</v>
      </c>
      <c r="B9">
        <v>9851376</v>
      </c>
      <c r="C9" t="s">
        <v>17</v>
      </c>
      <c r="D9" s="1">
        <v>42191</v>
      </c>
      <c r="E9" s="1">
        <v>42196</v>
      </c>
      <c r="F9" s="1">
        <v>42198</v>
      </c>
      <c r="G9" t="s">
        <v>18</v>
      </c>
      <c r="H9" t="s">
        <v>19</v>
      </c>
      <c r="I9" t="s">
        <v>20</v>
      </c>
      <c r="J9" s="1">
        <v>37281</v>
      </c>
      <c r="K9">
        <v>13</v>
      </c>
      <c r="L9" t="s">
        <v>21</v>
      </c>
      <c r="M9" t="s">
        <v>22</v>
      </c>
      <c r="N9" t="s">
        <v>23</v>
      </c>
      <c r="O9" t="s">
        <v>20</v>
      </c>
      <c r="P9" t="s">
        <v>24</v>
      </c>
      <c r="Q9" s="4">
        <f t="shared" si="0"/>
        <v>42196</v>
      </c>
      <c r="R9">
        <v>1</v>
      </c>
    </row>
    <row r="10" spans="1:18" x14ac:dyDescent="0.2">
      <c r="A10">
        <v>50055258308</v>
      </c>
      <c r="B10">
        <v>9206217</v>
      </c>
      <c r="C10" t="s">
        <v>17</v>
      </c>
      <c r="D10" s="1">
        <v>42232</v>
      </c>
      <c r="E10" s="1">
        <v>42248</v>
      </c>
      <c r="F10" s="1">
        <v>42248</v>
      </c>
      <c r="G10" t="s">
        <v>18</v>
      </c>
      <c r="H10" t="s">
        <v>19</v>
      </c>
      <c r="I10" t="s">
        <v>20</v>
      </c>
      <c r="J10" s="1">
        <v>37285</v>
      </c>
      <c r="K10">
        <v>13</v>
      </c>
      <c r="L10" t="s">
        <v>21</v>
      </c>
      <c r="M10" t="s">
        <v>25</v>
      </c>
      <c r="N10" t="s">
        <v>23</v>
      </c>
      <c r="O10" t="s">
        <v>20</v>
      </c>
      <c r="P10" t="s">
        <v>24</v>
      </c>
      <c r="Q10" s="4">
        <f t="shared" si="0"/>
        <v>42248</v>
      </c>
      <c r="R10">
        <v>1</v>
      </c>
    </row>
    <row r="11" spans="1:18" x14ac:dyDescent="0.2">
      <c r="A11">
        <v>50037692115</v>
      </c>
      <c r="B11">
        <v>9457387</v>
      </c>
      <c r="C11" t="s">
        <v>17</v>
      </c>
      <c r="D11" s="1">
        <v>42270</v>
      </c>
      <c r="E11" s="1">
        <v>42279</v>
      </c>
      <c r="F11" s="1">
        <v>42280</v>
      </c>
      <c r="G11" t="s">
        <v>18</v>
      </c>
      <c r="H11" t="s">
        <v>19</v>
      </c>
      <c r="I11" t="s">
        <v>20</v>
      </c>
      <c r="J11" s="1">
        <v>39000</v>
      </c>
      <c r="K11">
        <v>8</v>
      </c>
      <c r="L11" t="s">
        <v>21</v>
      </c>
      <c r="M11" t="s">
        <v>22</v>
      </c>
      <c r="N11" t="s">
        <v>23</v>
      </c>
      <c r="O11" t="s">
        <v>20</v>
      </c>
      <c r="P11" t="s">
        <v>24</v>
      </c>
      <c r="Q11" s="4">
        <f t="shared" si="0"/>
        <v>42279</v>
      </c>
      <c r="R11">
        <v>1</v>
      </c>
    </row>
    <row r="12" spans="1:18" x14ac:dyDescent="0.2">
      <c r="A12">
        <v>50015384335</v>
      </c>
      <c r="B12">
        <v>9152994</v>
      </c>
      <c r="C12" t="s">
        <v>17</v>
      </c>
      <c r="D12" s="1">
        <v>42340</v>
      </c>
      <c r="E12" s="1">
        <v>42359</v>
      </c>
      <c r="F12" s="1">
        <v>42359</v>
      </c>
      <c r="G12" t="s">
        <v>18</v>
      </c>
      <c r="H12" t="s">
        <v>19</v>
      </c>
      <c r="I12" t="s">
        <v>20</v>
      </c>
      <c r="J12" s="1">
        <v>38089</v>
      </c>
      <c r="K12">
        <v>11</v>
      </c>
      <c r="L12" t="s">
        <v>21</v>
      </c>
      <c r="M12" t="s">
        <v>25</v>
      </c>
      <c r="N12" t="s">
        <v>23</v>
      </c>
      <c r="O12" t="s">
        <v>20</v>
      </c>
      <c r="P12" t="s">
        <v>24</v>
      </c>
      <c r="Q12" s="4">
        <f t="shared" si="0"/>
        <v>42359</v>
      </c>
      <c r="R12">
        <v>1</v>
      </c>
    </row>
    <row r="13" spans="1:18" x14ac:dyDescent="0.2">
      <c r="A13">
        <v>50097956023</v>
      </c>
      <c r="B13">
        <v>9705457</v>
      </c>
      <c r="C13" t="s">
        <v>17</v>
      </c>
      <c r="D13" s="1">
        <v>42347</v>
      </c>
      <c r="E13" s="1">
        <v>42363</v>
      </c>
      <c r="F13" s="1">
        <v>42363</v>
      </c>
      <c r="G13" t="s">
        <v>18</v>
      </c>
      <c r="H13" t="s">
        <v>19</v>
      </c>
      <c r="I13" t="s">
        <v>20</v>
      </c>
      <c r="J13" s="1">
        <v>38633</v>
      </c>
      <c r="K13">
        <v>10</v>
      </c>
      <c r="L13" t="s">
        <v>21</v>
      </c>
      <c r="M13" t="s">
        <v>22</v>
      </c>
      <c r="N13" t="s">
        <v>23</v>
      </c>
      <c r="O13" t="s">
        <v>20</v>
      </c>
      <c r="P13" t="s">
        <v>24</v>
      </c>
      <c r="Q13" s="4">
        <f t="shared" si="0"/>
        <v>42363</v>
      </c>
      <c r="R13">
        <v>1</v>
      </c>
    </row>
    <row r="14" spans="1:18" x14ac:dyDescent="0.2">
      <c r="A14">
        <v>50060436628</v>
      </c>
      <c r="B14">
        <v>9035939</v>
      </c>
      <c r="C14" t="s">
        <v>17</v>
      </c>
      <c r="D14" s="1">
        <v>42348</v>
      </c>
      <c r="E14" s="1">
        <v>42368</v>
      </c>
      <c r="F14" s="1">
        <v>42368</v>
      </c>
      <c r="G14" t="s">
        <v>18</v>
      </c>
      <c r="H14" t="s">
        <v>19</v>
      </c>
      <c r="I14" t="s">
        <v>20</v>
      </c>
      <c r="J14" s="1">
        <v>38848</v>
      </c>
      <c r="K14">
        <v>9</v>
      </c>
      <c r="L14" t="s">
        <v>21</v>
      </c>
      <c r="M14" t="s">
        <v>25</v>
      </c>
      <c r="N14" t="s">
        <v>23</v>
      </c>
      <c r="O14" t="s">
        <v>20</v>
      </c>
      <c r="P14" t="s">
        <v>24</v>
      </c>
      <c r="Q14" s="4">
        <f t="shared" si="0"/>
        <v>42368</v>
      </c>
      <c r="R14">
        <v>1</v>
      </c>
    </row>
    <row r="15" spans="1:18" x14ac:dyDescent="0.2">
      <c r="A15">
        <v>50034303079</v>
      </c>
      <c r="B15">
        <v>9004908</v>
      </c>
      <c r="C15" t="s">
        <v>17</v>
      </c>
      <c r="D15" s="1">
        <v>42358</v>
      </c>
      <c r="E15" s="1">
        <v>42370</v>
      </c>
      <c r="F15" s="1">
        <v>42372</v>
      </c>
      <c r="G15" t="s">
        <v>18</v>
      </c>
      <c r="H15" t="s">
        <v>19</v>
      </c>
      <c r="I15" t="s">
        <v>20</v>
      </c>
      <c r="J15" s="1">
        <v>37931</v>
      </c>
      <c r="K15">
        <v>12</v>
      </c>
      <c r="L15" t="s">
        <v>21</v>
      </c>
      <c r="M15" t="s">
        <v>22</v>
      </c>
      <c r="N15" t="s">
        <v>23</v>
      </c>
      <c r="O15" t="s">
        <v>20</v>
      </c>
      <c r="P15" t="s">
        <v>24</v>
      </c>
      <c r="Q15" s="4">
        <f t="shared" si="0"/>
        <v>42370</v>
      </c>
      <c r="R15">
        <v>1</v>
      </c>
    </row>
    <row r="16" spans="1:18" x14ac:dyDescent="0.2">
      <c r="A16">
        <v>50076779957</v>
      </c>
      <c r="B16">
        <v>9331084</v>
      </c>
      <c r="C16" t="s">
        <v>17</v>
      </c>
      <c r="D16" s="1">
        <v>42379</v>
      </c>
      <c r="E16" s="1">
        <v>42398</v>
      </c>
      <c r="F16" s="1">
        <v>42398</v>
      </c>
      <c r="G16" t="s">
        <v>18</v>
      </c>
      <c r="H16" t="s">
        <v>19</v>
      </c>
      <c r="I16" t="s">
        <v>20</v>
      </c>
      <c r="J16" s="1">
        <v>37569</v>
      </c>
      <c r="K16">
        <v>13</v>
      </c>
      <c r="L16" t="s">
        <v>21</v>
      </c>
      <c r="M16" t="s">
        <v>25</v>
      </c>
      <c r="N16" t="s">
        <v>23</v>
      </c>
      <c r="O16" t="s">
        <v>20</v>
      </c>
      <c r="P16" t="s">
        <v>24</v>
      </c>
      <c r="Q16" s="4">
        <f t="shared" si="0"/>
        <v>42398</v>
      </c>
      <c r="R16">
        <v>1</v>
      </c>
    </row>
    <row r="17" spans="1:18" x14ac:dyDescent="0.2">
      <c r="A17">
        <v>50059592265</v>
      </c>
      <c r="B17">
        <v>9905761</v>
      </c>
      <c r="C17" t="s">
        <v>17</v>
      </c>
      <c r="D17" s="1">
        <v>42421</v>
      </c>
      <c r="E17" s="1">
        <v>42437</v>
      </c>
      <c r="F17" s="1">
        <v>42437</v>
      </c>
      <c r="G17" t="s">
        <v>18</v>
      </c>
      <c r="H17" t="s">
        <v>19</v>
      </c>
      <c r="I17" t="s">
        <v>20</v>
      </c>
      <c r="J17" s="1">
        <v>37628</v>
      </c>
      <c r="K17">
        <v>13</v>
      </c>
      <c r="L17" t="s">
        <v>21</v>
      </c>
      <c r="M17" t="s">
        <v>22</v>
      </c>
      <c r="N17" t="s">
        <v>23</v>
      </c>
      <c r="O17" t="s">
        <v>20</v>
      </c>
      <c r="P17" t="s">
        <v>24</v>
      </c>
      <c r="Q17" s="4">
        <f t="shared" si="0"/>
        <v>42437</v>
      </c>
      <c r="R17">
        <v>1</v>
      </c>
    </row>
    <row r="18" spans="1:18" x14ac:dyDescent="0.2">
      <c r="A18">
        <v>50077996368</v>
      </c>
      <c r="B18">
        <v>9089107</v>
      </c>
      <c r="C18" t="s">
        <v>17</v>
      </c>
      <c r="D18" s="1">
        <v>42469</v>
      </c>
      <c r="E18" s="1">
        <v>42477</v>
      </c>
      <c r="F18" s="1">
        <v>42477</v>
      </c>
      <c r="G18" t="s">
        <v>18</v>
      </c>
      <c r="H18" t="s">
        <v>19</v>
      </c>
      <c r="I18" t="s">
        <v>20</v>
      </c>
      <c r="J18" s="1">
        <v>38536</v>
      </c>
      <c r="K18">
        <v>10</v>
      </c>
      <c r="L18" t="s">
        <v>21</v>
      </c>
      <c r="M18" t="s">
        <v>25</v>
      </c>
      <c r="N18" t="s">
        <v>23</v>
      </c>
      <c r="O18" t="s">
        <v>20</v>
      </c>
      <c r="P18" t="s">
        <v>24</v>
      </c>
      <c r="Q18" s="4">
        <f t="shared" si="0"/>
        <v>42477</v>
      </c>
      <c r="R18">
        <v>1</v>
      </c>
    </row>
    <row r="19" spans="1:18" x14ac:dyDescent="0.2">
      <c r="A19">
        <v>50004673226</v>
      </c>
      <c r="B19">
        <v>9722822</v>
      </c>
      <c r="C19" t="s">
        <v>17</v>
      </c>
      <c r="D19" s="1">
        <v>42469</v>
      </c>
      <c r="E19" s="1">
        <v>42489</v>
      </c>
      <c r="F19" s="1">
        <v>42489</v>
      </c>
      <c r="G19" t="s">
        <v>18</v>
      </c>
      <c r="H19" t="s">
        <v>19</v>
      </c>
      <c r="I19" t="s">
        <v>20</v>
      </c>
      <c r="J19" s="1">
        <v>38358</v>
      </c>
      <c r="K19">
        <v>11</v>
      </c>
      <c r="L19" t="s">
        <v>21</v>
      </c>
      <c r="M19" t="s">
        <v>25</v>
      </c>
      <c r="N19" t="s">
        <v>23</v>
      </c>
      <c r="O19" t="s">
        <v>20</v>
      </c>
      <c r="P19" t="s">
        <v>24</v>
      </c>
      <c r="Q19" s="4">
        <f t="shared" si="0"/>
        <v>42489</v>
      </c>
      <c r="R19">
        <v>1</v>
      </c>
    </row>
    <row r="20" spans="1:18" x14ac:dyDescent="0.2">
      <c r="A20">
        <v>50084061537</v>
      </c>
      <c r="B20">
        <v>9798591</v>
      </c>
      <c r="C20" t="s">
        <v>17</v>
      </c>
      <c r="D20" s="1">
        <v>42485</v>
      </c>
      <c r="E20" s="1">
        <v>42500</v>
      </c>
      <c r="F20" s="1">
        <v>42503</v>
      </c>
      <c r="G20" t="s">
        <v>18</v>
      </c>
      <c r="H20" t="s">
        <v>19</v>
      </c>
      <c r="I20" t="s">
        <v>20</v>
      </c>
      <c r="J20" s="1">
        <v>39352</v>
      </c>
      <c r="K20">
        <v>8</v>
      </c>
      <c r="L20" t="s">
        <v>21</v>
      </c>
      <c r="M20" t="s">
        <v>25</v>
      </c>
      <c r="N20" t="s">
        <v>23</v>
      </c>
      <c r="O20" t="s">
        <v>20</v>
      </c>
      <c r="P20" t="s">
        <v>24</v>
      </c>
      <c r="Q20" s="4">
        <f t="shared" si="0"/>
        <v>42500</v>
      </c>
      <c r="R20">
        <v>1</v>
      </c>
    </row>
    <row r="21" spans="1:18" x14ac:dyDescent="0.2">
      <c r="A21">
        <v>50014123368</v>
      </c>
      <c r="B21">
        <v>9633161</v>
      </c>
      <c r="C21" t="s">
        <v>17</v>
      </c>
      <c r="D21" s="1">
        <v>42498</v>
      </c>
      <c r="E21" s="1">
        <v>42515</v>
      </c>
      <c r="F21" s="1">
        <v>42516</v>
      </c>
      <c r="G21" t="s">
        <v>18</v>
      </c>
      <c r="H21" t="s">
        <v>26</v>
      </c>
      <c r="I21" t="s">
        <v>20</v>
      </c>
      <c r="J21" s="1">
        <v>38913</v>
      </c>
      <c r="K21">
        <v>9</v>
      </c>
      <c r="L21" t="s">
        <v>21</v>
      </c>
      <c r="M21" t="s">
        <v>22</v>
      </c>
      <c r="N21" t="s">
        <v>27</v>
      </c>
      <c r="O21" s="1">
        <v>42522</v>
      </c>
      <c r="P21" t="s">
        <v>24</v>
      </c>
      <c r="Q21" s="4">
        <f t="shared" si="0"/>
        <v>42515</v>
      </c>
      <c r="R21">
        <v>1</v>
      </c>
    </row>
    <row r="22" spans="1:18" x14ac:dyDescent="0.2">
      <c r="A22">
        <v>50004520273</v>
      </c>
      <c r="B22">
        <v>9795576</v>
      </c>
      <c r="C22" t="s">
        <v>17</v>
      </c>
      <c r="D22" s="1">
        <v>42530</v>
      </c>
      <c r="E22" s="1">
        <v>42547</v>
      </c>
      <c r="F22" s="1">
        <v>42548</v>
      </c>
      <c r="G22" t="s">
        <v>18</v>
      </c>
      <c r="H22" t="s">
        <v>19</v>
      </c>
      <c r="I22" t="s">
        <v>20</v>
      </c>
      <c r="J22" s="1">
        <v>38976</v>
      </c>
      <c r="K22">
        <v>9</v>
      </c>
      <c r="L22" t="s">
        <v>21</v>
      </c>
      <c r="M22" t="s">
        <v>25</v>
      </c>
      <c r="N22" t="s">
        <v>23</v>
      </c>
      <c r="O22" t="s">
        <v>20</v>
      </c>
      <c r="P22" t="s">
        <v>24</v>
      </c>
      <c r="Q22" s="4">
        <f t="shared" si="0"/>
        <v>42547</v>
      </c>
      <c r="R22">
        <v>1</v>
      </c>
    </row>
    <row r="23" spans="1:18" x14ac:dyDescent="0.2">
      <c r="A23">
        <v>50064432105</v>
      </c>
      <c r="B23">
        <v>9534422</v>
      </c>
      <c r="C23" t="s">
        <v>17</v>
      </c>
      <c r="D23" s="1">
        <v>42560</v>
      </c>
      <c r="E23" s="1">
        <v>42566</v>
      </c>
      <c r="F23" s="1">
        <v>42566</v>
      </c>
      <c r="G23" t="s">
        <v>18</v>
      </c>
      <c r="H23" t="s">
        <v>19</v>
      </c>
      <c r="I23" t="s">
        <v>20</v>
      </c>
      <c r="J23" s="1">
        <v>39523</v>
      </c>
      <c r="K23">
        <v>8</v>
      </c>
      <c r="L23" t="s">
        <v>21</v>
      </c>
      <c r="M23" t="s">
        <v>25</v>
      </c>
      <c r="N23" t="s">
        <v>23</v>
      </c>
      <c r="O23" t="s">
        <v>20</v>
      </c>
      <c r="P23" t="s">
        <v>24</v>
      </c>
      <c r="Q23" s="4">
        <f t="shared" si="0"/>
        <v>42566</v>
      </c>
      <c r="R23">
        <v>1</v>
      </c>
    </row>
    <row r="24" spans="1:18" x14ac:dyDescent="0.2">
      <c r="A24">
        <v>50038113632</v>
      </c>
      <c r="B24">
        <v>9393144</v>
      </c>
      <c r="C24" t="s">
        <v>17</v>
      </c>
      <c r="D24" s="1">
        <v>42577</v>
      </c>
      <c r="E24" s="1">
        <v>42585</v>
      </c>
      <c r="F24" s="1">
        <v>42585</v>
      </c>
      <c r="G24" t="s">
        <v>18</v>
      </c>
      <c r="H24" t="s">
        <v>19</v>
      </c>
      <c r="I24" t="s">
        <v>20</v>
      </c>
      <c r="J24" s="1">
        <v>39416</v>
      </c>
      <c r="K24">
        <v>8</v>
      </c>
      <c r="L24" t="s">
        <v>21</v>
      </c>
      <c r="M24" t="s">
        <v>22</v>
      </c>
      <c r="N24" t="s">
        <v>23</v>
      </c>
      <c r="O24" t="s">
        <v>20</v>
      </c>
      <c r="P24" t="s">
        <v>24</v>
      </c>
      <c r="Q24" s="4">
        <f t="shared" si="0"/>
        <v>42585</v>
      </c>
      <c r="R24">
        <v>1</v>
      </c>
    </row>
    <row r="25" spans="1:18" x14ac:dyDescent="0.2">
      <c r="A25">
        <v>50004749062</v>
      </c>
      <c r="B25">
        <v>9239410</v>
      </c>
      <c r="C25" t="s">
        <v>17</v>
      </c>
      <c r="D25" s="1">
        <v>42609</v>
      </c>
      <c r="E25" s="1">
        <v>42622</v>
      </c>
      <c r="F25" s="1">
        <v>42624</v>
      </c>
      <c r="G25" t="s">
        <v>18</v>
      </c>
      <c r="H25" t="s">
        <v>19</v>
      </c>
      <c r="I25" t="s">
        <v>20</v>
      </c>
      <c r="J25" s="1">
        <v>37690</v>
      </c>
      <c r="K25">
        <v>13</v>
      </c>
      <c r="L25" t="s">
        <v>21</v>
      </c>
      <c r="M25" t="s">
        <v>22</v>
      </c>
      <c r="N25" t="s">
        <v>23</v>
      </c>
      <c r="O25" t="s">
        <v>20</v>
      </c>
      <c r="P25" t="s">
        <v>24</v>
      </c>
      <c r="Q25" s="4">
        <f t="shared" si="0"/>
        <v>42622</v>
      </c>
      <c r="R25">
        <v>1</v>
      </c>
    </row>
    <row r="26" spans="1:18" x14ac:dyDescent="0.2">
      <c r="A26">
        <v>50031934105</v>
      </c>
      <c r="B26">
        <v>9261282</v>
      </c>
      <c r="C26" t="s">
        <v>17</v>
      </c>
      <c r="D26" s="1">
        <v>42705</v>
      </c>
      <c r="E26" s="1">
        <v>42720</v>
      </c>
      <c r="F26" s="1">
        <v>42720</v>
      </c>
      <c r="G26" t="s">
        <v>18</v>
      </c>
      <c r="H26" t="s">
        <v>19</v>
      </c>
      <c r="I26" t="s">
        <v>20</v>
      </c>
      <c r="J26" s="1">
        <v>37903</v>
      </c>
      <c r="K26">
        <v>13</v>
      </c>
      <c r="L26" t="s">
        <v>21</v>
      </c>
      <c r="M26" t="s">
        <v>22</v>
      </c>
      <c r="N26" t="s">
        <v>23</v>
      </c>
      <c r="O26" t="s">
        <v>20</v>
      </c>
      <c r="P26" t="s">
        <v>24</v>
      </c>
      <c r="Q26" s="4">
        <f t="shared" si="0"/>
        <v>42720</v>
      </c>
      <c r="R26">
        <v>1</v>
      </c>
    </row>
    <row r="27" spans="1:18" x14ac:dyDescent="0.2">
      <c r="A27">
        <v>50090996420</v>
      </c>
      <c r="B27">
        <v>9403973</v>
      </c>
      <c r="C27" t="s">
        <v>17</v>
      </c>
      <c r="D27" s="1">
        <v>42728</v>
      </c>
      <c r="E27" s="1">
        <v>42746</v>
      </c>
      <c r="F27" s="1">
        <v>42747</v>
      </c>
      <c r="G27" t="s">
        <v>18</v>
      </c>
      <c r="H27" t="s">
        <v>19</v>
      </c>
      <c r="I27" t="s">
        <v>20</v>
      </c>
      <c r="J27" s="1">
        <v>39568</v>
      </c>
      <c r="K27">
        <v>8</v>
      </c>
      <c r="L27" t="s">
        <v>21</v>
      </c>
      <c r="M27" t="s">
        <v>22</v>
      </c>
      <c r="N27" t="s">
        <v>23</v>
      </c>
      <c r="O27" t="s">
        <v>20</v>
      </c>
      <c r="P27" t="s">
        <v>24</v>
      </c>
      <c r="Q27" s="4">
        <f t="shared" si="0"/>
        <v>42746</v>
      </c>
      <c r="R27">
        <v>1</v>
      </c>
    </row>
    <row r="28" spans="1:18" x14ac:dyDescent="0.2">
      <c r="A28">
        <v>50023482301</v>
      </c>
      <c r="B28">
        <v>9935191</v>
      </c>
      <c r="C28" t="s">
        <v>17</v>
      </c>
      <c r="D28" s="1">
        <v>42754</v>
      </c>
      <c r="E28" s="1">
        <v>42767</v>
      </c>
      <c r="F28" s="1">
        <v>42767</v>
      </c>
      <c r="G28" t="s">
        <v>18</v>
      </c>
      <c r="H28" t="s">
        <v>19</v>
      </c>
      <c r="I28" t="s">
        <v>20</v>
      </c>
      <c r="J28" s="1">
        <v>38942</v>
      </c>
      <c r="K28">
        <v>10</v>
      </c>
      <c r="L28" t="s">
        <v>21</v>
      </c>
      <c r="M28" t="s">
        <v>25</v>
      </c>
      <c r="N28" t="s">
        <v>23</v>
      </c>
      <c r="O28" t="s">
        <v>20</v>
      </c>
      <c r="P28" t="s">
        <v>24</v>
      </c>
      <c r="Q28" s="4">
        <f t="shared" si="0"/>
        <v>42767</v>
      </c>
      <c r="R28">
        <v>1</v>
      </c>
    </row>
    <row r="29" spans="1:18" x14ac:dyDescent="0.2">
      <c r="A29">
        <v>50022332283</v>
      </c>
      <c r="B29">
        <v>9851720</v>
      </c>
      <c r="C29" t="s">
        <v>17</v>
      </c>
      <c r="D29" s="1">
        <v>42769</v>
      </c>
      <c r="E29" s="1">
        <v>42780</v>
      </c>
      <c r="F29" s="1">
        <v>42781</v>
      </c>
      <c r="G29" t="s">
        <v>18</v>
      </c>
      <c r="H29" t="s">
        <v>19</v>
      </c>
      <c r="I29" t="s">
        <v>20</v>
      </c>
      <c r="J29" s="1">
        <v>39004</v>
      </c>
      <c r="K29">
        <v>10</v>
      </c>
      <c r="L29" t="s">
        <v>21</v>
      </c>
      <c r="M29" t="s">
        <v>22</v>
      </c>
      <c r="N29" t="s">
        <v>23</v>
      </c>
      <c r="O29" t="s">
        <v>20</v>
      </c>
      <c r="P29" t="s">
        <v>24</v>
      </c>
      <c r="Q29" s="4">
        <f t="shared" si="0"/>
        <v>42780</v>
      </c>
      <c r="R29">
        <v>1</v>
      </c>
    </row>
    <row r="30" spans="1:18" x14ac:dyDescent="0.2">
      <c r="A30">
        <v>50013303749</v>
      </c>
      <c r="B30">
        <v>9747811</v>
      </c>
      <c r="C30" t="s">
        <v>17</v>
      </c>
      <c r="D30" s="1">
        <v>42764</v>
      </c>
      <c r="E30" s="1">
        <v>42784</v>
      </c>
      <c r="F30" s="1">
        <v>42785</v>
      </c>
      <c r="G30" t="s">
        <v>18</v>
      </c>
      <c r="H30" t="s">
        <v>19</v>
      </c>
      <c r="I30" t="s">
        <v>20</v>
      </c>
      <c r="J30" s="1">
        <v>38192</v>
      </c>
      <c r="K30">
        <v>12</v>
      </c>
      <c r="L30" t="s">
        <v>21</v>
      </c>
      <c r="M30" t="s">
        <v>25</v>
      </c>
      <c r="N30" t="s">
        <v>23</v>
      </c>
      <c r="O30" t="s">
        <v>20</v>
      </c>
      <c r="P30" t="s">
        <v>24</v>
      </c>
      <c r="Q30" s="4">
        <f t="shared" si="0"/>
        <v>42784</v>
      </c>
      <c r="R30">
        <v>1</v>
      </c>
    </row>
    <row r="31" spans="1:18" x14ac:dyDescent="0.2">
      <c r="A31">
        <v>50075498930</v>
      </c>
      <c r="B31">
        <v>9576645</v>
      </c>
      <c r="C31" t="s">
        <v>17</v>
      </c>
      <c r="D31" s="1">
        <v>42785</v>
      </c>
      <c r="E31" s="1">
        <v>42792</v>
      </c>
      <c r="F31" s="1">
        <v>42793</v>
      </c>
      <c r="G31" t="s">
        <v>18</v>
      </c>
      <c r="H31" t="s">
        <v>19</v>
      </c>
      <c r="I31" t="s">
        <v>20</v>
      </c>
      <c r="J31" s="1">
        <v>39737</v>
      </c>
      <c r="K31">
        <v>8</v>
      </c>
      <c r="L31" t="s">
        <v>21</v>
      </c>
      <c r="M31" t="s">
        <v>25</v>
      </c>
      <c r="N31" t="s">
        <v>23</v>
      </c>
      <c r="O31" t="s">
        <v>20</v>
      </c>
      <c r="P31" t="s">
        <v>24</v>
      </c>
      <c r="Q31" s="4">
        <f t="shared" si="0"/>
        <v>42792</v>
      </c>
      <c r="R31">
        <v>1</v>
      </c>
    </row>
    <row r="32" spans="1:18" x14ac:dyDescent="0.2">
      <c r="A32">
        <v>50013092122</v>
      </c>
      <c r="B32">
        <v>9003473</v>
      </c>
      <c r="C32" t="s">
        <v>17</v>
      </c>
      <c r="D32" s="1">
        <v>42793</v>
      </c>
      <c r="E32" s="1">
        <v>42802</v>
      </c>
      <c r="F32" s="1">
        <v>42804</v>
      </c>
      <c r="G32" t="s">
        <v>18</v>
      </c>
      <c r="H32" t="s">
        <v>19</v>
      </c>
      <c r="I32" t="s">
        <v>20</v>
      </c>
      <c r="J32" s="1">
        <v>39717</v>
      </c>
      <c r="K32">
        <v>8</v>
      </c>
      <c r="L32" t="s">
        <v>21</v>
      </c>
      <c r="M32" t="s">
        <v>25</v>
      </c>
      <c r="N32" t="s">
        <v>23</v>
      </c>
      <c r="O32" t="s">
        <v>20</v>
      </c>
      <c r="P32" t="s">
        <v>24</v>
      </c>
      <c r="Q32" s="4">
        <f t="shared" si="0"/>
        <v>42802</v>
      </c>
      <c r="R32">
        <v>1</v>
      </c>
    </row>
    <row r="33" spans="1:18" x14ac:dyDescent="0.2">
      <c r="A33">
        <v>50089810957</v>
      </c>
      <c r="B33">
        <v>9574923</v>
      </c>
      <c r="C33" t="s">
        <v>17</v>
      </c>
      <c r="D33" s="1">
        <v>42813</v>
      </c>
      <c r="E33" s="1">
        <v>42822</v>
      </c>
      <c r="F33" s="1">
        <v>42823</v>
      </c>
      <c r="G33" t="s">
        <v>18</v>
      </c>
      <c r="H33" t="s">
        <v>19</v>
      </c>
      <c r="I33" t="s">
        <v>20</v>
      </c>
      <c r="J33" s="1">
        <v>38293</v>
      </c>
      <c r="K33">
        <v>12</v>
      </c>
      <c r="L33" t="s">
        <v>21</v>
      </c>
      <c r="M33" t="s">
        <v>25</v>
      </c>
      <c r="N33" t="s">
        <v>23</v>
      </c>
      <c r="O33" t="s">
        <v>20</v>
      </c>
      <c r="P33" t="s">
        <v>24</v>
      </c>
      <c r="Q33" s="4">
        <f t="shared" si="0"/>
        <v>42822</v>
      </c>
      <c r="R33">
        <v>1</v>
      </c>
    </row>
    <row r="34" spans="1:18" x14ac:dyDescent="0.2">
      <c r="A34">
        <v>50078963247</v>
      </c>
      <c r="B34">
        <v>9486525</v>
      </c>
      <c r="C34" t="s">
        <v>17</v>
      </c>
      <c r="D34" s="1">
        <v>42808</v>
      </c>
      <c r="E34" s="1">
        <v>42823</v>
      </c>
      <c r="F34" s="1">
        <v>42824</v>
      </c>
      <c r="G34" t="s">
        <v>18</v>
      </c>
      <c r="H34" t="s">
        <v>19</v>
      </c>
      <c r="I34" t="s">
        <v>20</v>
      </c>
      <c r="J34" s="1">
        <v>38581</v>
      </c>
      <c r="K34">
        <v>11</v>
      </c>
      <c r="L34" t="s">
        <v>21</v>
      </c>
      <c r="M34" t="s">
        <v>22</v>
      </c>
      <c r="N34" t="s">
        <v>23</v>
      </c>
      <c r="O34" t="s">
        <v>20</v>
      </c>
      <c r="P34" t="s">
        <v>24</v>
      </c>
      <c r="Q34" s="4">
        <f t="shared" si="0"/>
        <v>42823</v>
      </c>
      <c r="R34">
        <v>1</v>
      </c>
    </row>
    <row r="35" spans="1:18" x14ac:dyDescent="0.2">
      <c r="A35">
        <v>50093435005</v>
      </c>
      <c r="B35">
        <v>9256442</v>
      </c>
      <c r="C35" t="s">
        <v>17</v>
      </c>
      <c r="D35" s="1">
        <v>42825</v>
      </c>
      <c r="E35" s="1">
        <v>42839</v>
      </c>
      <c r="F35" s="1">
        <v>42841</v>
      </c>
      <c r="G35" t="s">
        <v>18</v>
      </c>
      <c r="H35" t="s">
        <v>19</v>
      </c>
      <c r="I35" t="s">
        <v>20</v>
      </c>
      <c r="J35" s="1">
        <v>38808</v>
      </c>
      <c r="K35">
        <v>11</v>
      </c>
      <c r="L35" t="s">
        <v>21</v>
      </c>
      <c r="M35" t="s">
        <v>25</v>
      </c>
      <c r="N35" t="s">
        <v>23</v>
      </c>
      <c r="O35" t="s">
        <v>20</v>
      </c>
      <c r="P35" t="s">
        <v>24</v>
      </c>
      <c r="Q35" s="4">
        <f t="shared" si="0"/>
        <v>42839</v>
      </c>
      <c r="R35">
        <v>1</v>
      </c>
    </row>
    <row r="36" spans="1:18" x14ac:dyDescent="0.2">
      <c r="A36">
        <v>50054350927</v>
      </c>
      <c r="B36">
        <v>9429044</v>
      </c>
      <c r="C36" t="s">
        <v>17</v>
      </c>
      <c r="D36" s="1">
        <v>42832</v>
      </c>
      <c r="E36" s="1">
        <v>42842</v>
      </c>
      <c r="F36" s="1">
        <v>42842</v>
      </c>
      <c r="G36" t="s">
        <v>18</v>
      </c>
      <c r="H36" t="s">
        <v>19</v>
      </c>
      <c r="I36" t="s">
        <v>20</v>
      </c>
      <c r="J36" s="1">
        <v>39656</v>
      </c>
      <c r="K36">
        <v>8</v>
      </c>
      <c r="L36" t="s">
        <v>21</v>
      </c>
      <c r="M36" t="s">
        <v>25</v>
      </c>
      <c r="N36" t="s">
        <v>23</v>
      </c>
      <c r="O36" t="s">
        <v>20</v>
      </c>
      <c r="P36" t="s">
        <v>24</v>
      </c>
      <c r="Q36" s="4">
        <f t="shared" si="0"/>
        <v>42842</v>
      </c>
      <c r="R36">
        <v>1</v>
      </c>
    </row>
    <row r="37" spans="1:18" x14ac:dyDescent="0.2">
      <c r="A37">
        <v>50070909571</v>
      </c>
      <c r="B37">
        <v>9634112</v>
      </c>
      <c r="C37" t="s">
        <v>17</v>
      </c>
      <c r="D37" s="1">
        <v>42834</v>
      </c>
      <c r="E37" s="1">
        <v>42840</v>
      </c>
      <c r="F37" s="1">
        <v>42842</v>
      </c>
      <c r="G37" t="s">
        <v>18</v>
      </c>
      <c r="H37" t="s">
        <v>26</v>
      </c>
      <c r="I37" t="s">
        <v>20</v>
      </c>
      <c r="J37" s="1">
        <v>39798</v>
      </c>
      <c r="K37">
        <v>8</v>
      </c>
      <c r="L37" t="s">
        <v>21</v>
      </c>
      <c r="M37" t="s">
        <v>22</v>
      </c>
      <c r="N37" t="s">
        <v>27</v>
      </c>
      <c r="O37" s="1">
        <v>42850</v>
      </c>
      <c r="P37" t="s">
        <v>24</v>
      </c>
      <c r="Q37" s="4">
        <f t="shared" si="0"/>
        <v>42840</v>
      </c>
      <c r="R37">
        <v>1</v>
      </c>
    </row>
    <row r="38" spans="1:18" x14ac:dyDescent="0.2">
      <c r="A38">
        <v>50055822336</v>
      </c>
      <c r="B38">
        <v>9842921</v>
      </c>
      <c r="C38" t="s">
        <v>17</v>
      </c>
      <c r="D38" s="1">
        <v>42832</v>
      </c>
      <c r="E38" s="1">
        <v>42844</v>
      </c>
      <c r="F38" s="1">
        <v>42845</v>
      </c>
      <c r="G38" t="s">
        <v>18</v>
      </c>
      <c r="H38" t="s">
        <v>19</v>
      </c>
      <c r="I38" t="s">
        <v>20</v>
      </c>
      <c r="J38" s="1">
        <v>39228</v>
      </c>
      <c r="K38">
        <v>9</v>
      </c>
      <c r="L38" t="s">
        <v>21</v>
      </c>
      <c r="M38" t="s">
        <v>22</v>
      </c>
      <c r="N38" t="s">
        <v>23</v>
      </c>
      <c r="O38" t="s">
        <v>20</v>
      </c>
      <c r="P38" t="s">
        <v>24</v>
      </c>
      <c r="Q38" s="4">
        <f t="shared" si="0"/>
        <v>42844</v>
      </c>
      <c r="R38">
        <v>1</v>
      </c>
    </row>
    <row r="39" spans="1:18" x14ac:dyDescent="0.2">
      <c r="A39">
        <v>50010933265</v>
      </c>
      <c r="B39">
        <v>9072209</v>
      </c>
      <c r="C39" t="s">
        <v>17</v>
      </c>
      <c r="D39" s="1">
        <v>42831</v>
      </c>
      <c r="E39" s="1">
        <v>42850</v>
      </c>
      <c r="F39" s="1">
        <v>42850</v>
      </c>
      <c r="G39" t="s">
        <v>18</v>
      </c>
      <c r="H39" t="s">
        <v>19</v>
      </c>
      <c r="I39" t="s">
        <v>20</v>
      </c>
      <c r="J39" s="1">
        <v>39041</v>
      </c>
      <c r="K39">
        <v>10</v>
      </c>
      <c r="L39" t="s">
        <v>21</v>
      </c>
      <c r="M39" t="s">
        <v>25</v>
      </c>
      <c r="N39" t="s">
        <v>23</v>
      </c>
      <c r="O39" t="s">
        <v>20</v>
      </c>
      <c r="P39" t="s">
        <v>24</v>
      </c>
      <c r="Q39" s="4">
        <f t="shared" si="0"/>
        <v>42850</v>
      </c>
      <c r="R39">
        <v>1</v>
      </c>
    </row>
    <row r="40" spans="1:18" x14ac:dyDescent="0.2">
      <c r="A40">
        <v>50005375546</v>
      </c>
      <c r="B40">
        <v>9930531</v>
      </c>
      <c r="C40" t="s">
        <v>17</v>
      </c>
      <c r="D40" s="1">
        <v>42837</v>
      </c>
      <c r="E40" s="1">
        <v>42855</v>
      </c>
      <c r="F40" s="1">
        <v>42856</v>
      </c>
      <c r="G40" t="s">
        <v>18</v>
      </c>
      <c r="H40" t="s">
        <v>19</v>
      </c>
      <c r="I40" t="s">
        <v>20</v>
      </c>
      <c r="J40" s="1">
        <v>38208</v>
      </c>
      <c r="K40">
        <v>12</v>
      </c>
      <c r="L40" t="s">
        <v>21</v>
      </c>
      <c r="M40" t="s">
        <v>25</v>
      </c>
      <c r="N40" t="s">
        <v>23</v>
      </c>
      <c r="O40" t="s">
        <v>20</v>
      </c>
      <c r="P40" t="s">
        <v>24</v>
      </c>
      <c r="Q40" s="4">
        <f t="shared" si="0"/>
        <v>42855</v>
      </c>
      <c r="R40">
        <v>1</v>
      </c>
    </row>
    <row r="41" spans="1:18" x14ac:dyDescent="0.2">
      <c r="A41">
        <v>50028542413</v>
      </c>
      <c r="B41">
        <v>9064145</v>
      </c>
      <c r="C41" t="s">
        <v>17</v>
      </c>
      <c r="D41" s="1">
        <v>42848</v>
      </c>
      <c r="E41" s="1">
        <v>42861</v>
      </c>
      <c r="F41" s="1">
        <v>42861</v>
      </c>
      <c r="G41" t="s">
        <v>18</v>
      </c>
      <c r="H41" t="s">
        <v>19</v>
      </c>
      <c r="I41" t="s">
        <v>20</v>
      </c>
      <c r="J41" s="1">
        <v>39121</v>
      </c>
      <c r="K41">
        <v>10</v>
      </c>
      <c r="L41" t="s">
        <v>21</v>
      </c>
      <c r="M41" t="s">
        <v>25</v>
      </c>
      <c r="N41" t="s">
        <v>23</v>
      </c>
      <c r="O41" t="s">
        <v>20</v>
      </c>
      <c r="P41" t="s">
        <v>24</v>
      </c>
      <c r="Q41" s="4">
        <f t="shared" si="0"/>
        <v>42861</v>
      </c>
      <c r="R41">
        <v>1</v>
      </c>
    </row>
    <row r="42" spans="1:18" x14ac:dyDescent="0.2">
      <c r="A42">
        <v>50039030733</v>
      </c>
      <c r="B42">
        <v>9284301</v>
      </c>
      <c r="C42" t="s">
        <v>17</v>
      </c>
      <c r="D42" s="1">
        <v>42857</v>
      </c>
      <c r="E42" s="1">
        <v>42865</v>
      </c>
      <c r="F42" s="1">
        <v>42866</v>
      </c>
      <c r="G42" t="s">
        <v>18</v>
      </c>
      <c r="H42" t="s">
        <v>19</v>
      </c>
      <c r="I42" t="s">
        <v>20</v>
      </c>
      <c r="J42" s="1">
        <v>39210</v>
      </c>
      <c r="K42">
        <v>10</v>
      </c>
      <c r="L42" t="s">
        <v>21</v>
      </c>
      <c r="M42" t="s">
        <v>22</v>
      </c>
      <c r="N42" t="s">
        <v>23</v>
      </c>
      <c r="O42" t="s">
        <v>20</v>
      </c>
      <c r="P42" t="s">
        <v>24</v>
      </c>
      <c r="Q42" s="4">
        <f t="shared" si="0"/>
        <v>42865</v>
      </c>
      <c r="R42">
        <v>1</v>
      </c>
    </row>
    <row r="43" spans="1:18" x14ac:dyDescent="0.2">
      <c r="A43">
        <v>50088140177</v>
      </c>
      <c r="B43">
        <v>9042510</v>
      </c>
      <c r="C43" t="s">
        <v>17</v>
      </c>
      <c r="D43" s="1">
        <v>42868</v>
      </c>
      <c r="E43" s="1">
        <v>42881</v>
      </c>
      <c r="F43" s="1">
        <v>42881</v>
      </c>
      <c r="G43" t="s">
        <v>18</v>
      </c>
      <c r="H43" t="s">
        <v>19</v>
      </c>
      <c r="I43" t="s">
        <v>20</v>
      </c>
      <c r="J43" s="1">
        <v>38348</v>
      </c>
      <c r="K43">
        <v>12</v>
      </c>
      <c r="L43" t="s">
        <v>21</v>
      </c>
      <c r="M43" t="s">
        <v>22</v>
      </c>
      <c r="N43" t="s">
        <v>23</v>
      </c>
      <c r="O43" t="s">
        <v>20</v>
      </c>
      <c r="P43" t="s">
        <v>24</v>
      </c>
      <c r="Q43" s="4">
        <f t="shared" si="0"/>
        <v>42881</v>
      </c>
      <c r="R43">
        <v>1</v>
      </c>
    </row>
    <row r="44" spans="1:18" x14ac:dyDescent="0.2">
      <c r="A44">
        <v>50003082248</v>
      </c>
      <c r="B44">
        <v>9124736</v>
      </c>
      <c r="C44" t="s">
        <v>17</v>
      </c>
      <c r="D44" s="1">
        <v>42868</v>
      </c>
      <c r="E44" s="1">
        <v>42886</v>
      </c>
      <c r="F44" s="1">
        <v>42886</v>
      </c>
      <c r="G44" t="s">
        <v>18</v>
      </c>
      <c r="H44" t="s">
        <v>19</v>
      </c>
      <c r="I44" t="s">
        <v>20</v>
      </c>
      <c r="J44" s="1">
        <v>38819</v>
      </c>
      <c r="K44">
        <v>11</v>
      </c>
      <c r="L44" t="s">
        <v>21</v>
      </c>
      <c r="M44" t="s">
        <v>25</v>
      </c>
      <c r="N44" t="s">
        <v>23</v>
      </c>
      <c r="O44" t="s">
        <v>20</v>
      </c>
      <c r="P44" t="s">
        <v>24</v>
      </c>
      <c r="Q44" s="4">
        <f t="shared" si="0"/>
        <v>42886</v>
      </c>
      <c r="R44">
        <v>1</v>
      </c>
    </row>
    <row r="45" spans="1:18" x14ac:dyDescent="0.2">
      <c r="A45">
        <v>50053551096</v>
      </c>
      <c r="B45">
        <v>9763798</v>
      </c>
      <c r="C45" t="s">
        <v>17</v>
      </c>
      <c r="D45" s="1">
        <v>42868</v>
      </c>
      <c r="E45" s="1">
        <v>42888</v>
      </c>
      <c r="F45" s="1">
        <v>42888</v>
      </c>
      <c r="G45" t="s">
        <v>18</v>
      </c>
      <c r="H45" t="s">
        <v>19</v>
      </c>
      <c r="I45" t="s">
        <v>20</v>
      </c>
      <c r="J45" s="1">
        <v>39441</v>
      </c>
      <c r="K45">
        <v>9</v>
      </c>
      <c r="L45" t="s">
        <v>21</v>
      </c>
      <c r="M45" t="s">
        <v>22</v>
      </c>
      <c r="N45" t="s">
        <v>23</v>
      </c>
      <c r="O45" t="s">
        <v>20</v>
      </c>
      <c r="P45" t="s">
        <v>24</v>
      </c>
      <c r="Q45" s="4">
        <f t="shared" si="0"/>
        <v>42888</v>
      </c>
      <c r="R45">
        <v>1</v>
      </c>
    </row>
    <row r="46" spans="1:18" x14ac:dyDescent="0.2">
      <c r="A46">
        <v>50086110547</v>
      </c>
      <c r="B46">
        <v>9967709</v>
      </c>
      <c r="C46" t="s">
        <v>17</v>
      </c>
      <c r="D46" s="1">
        <v>42874</v>
      </c>
      <c r="E46" s="1">
        <v>42893</v>
      </c>
      <c r="F46" s="1">
        <v>42893</v>
      </c>
      <c r="G46" t="s">
        <v>18</v>
      </c>
      <c r="H46" t="s">
        <v>19</v>
      </c>
      <c r="I46" t="s">
        <v>20</v>
      </c>
      <c r="J46" s="1">
        <v>39497</v>
      </c>
      <c r="K46">
        <v>9</v>
      </c>
      <c r="L46" t="s">
        <v>21</v>
      </c>
      <c r="M46" t="s">
        <v>22</v>
      </c>
      <c r="N46" t="s">
        <v>23</v>
      </c>
      <c r="O46" t="s">
        <v>20</v>
      </c>
      <c r="P46" t="s">
        <v>24</v>
      </c>
      <c r="Q46" s="4">
        <f t="shared" si="0"/>
        <v>42893</v>
      </c>
      <c r="R46">
        <v>1</v>
      </c>
    </row>
    <row r="47" spans="1:18" x14ac:dyDescent="0.2">
      <c r="A47">
        <v>50092817627</v>
      </c>
      <c r="B47">
        <v>9492372</v>
      </c>
      <c r="C47" t="s">
        <v>17</v>
      </c>
      <c r="D47" s="1">
        <v>42889</v>
      </c>
      <c r="E47" s="1">
        <v>42904</v>
      </c>
      <c r="F47" s="1">
        <v>42904</v>
      </c>
      <c r="G47" t="s">
        <v>18</v>
      </c>
      <c r="H47" t="s">
        <v>19</v>
      </c>
      <c r="I47" t="s">
        <v>20</v>
      </c>
      <c r="J47" s="1">
        <v>38482</v>
      </c>
      <c r="K47">
        <v>12</v>
      </c>
      <c r="L47" t="s">
        <v>21</v>
      </c>
      <c r="M47" t="s">
        <v>22</v>
      </c>
      <c r="N47" t="s">
        <v>23</v>
      </c>
      <c r="O47" t="s">
        <v>20</v>
      </c>
      <c r="P47" t="s">
        <v>24</v>
      </c>
      <c r="Q47" s="4">
        <f t="shared" si="0"/>
        <v>42904</v>
      </c>
      <c r="R47">
        <v>1</v>
      </c>
    </row>
    <row r="48" spans="1:18" x14ac:dyDescent="0.2">
      <c r="A48">
        <v>50010420296</v>
      </c>
      <c r="B48">
        <v>9920507</v>
      </c>
      <c r="C48" t="s">
        <v>17</v>
      </c>
      <c r="D48" s="1">
        <v>42904</v>
      </c>
      <c r="E48" s="1">
        <v>42914</v>
      </c>
      <c r="F48" s="1">
        <v>42915</v>
      </c>
      <c r="G48" t="s">
        <v>18</v>
      </c>
      <c r="H48" t="s">
        <v>19</v>
      </c>
      <c r="I48" t="s">
        <v>20</v>
      </c>
      <c r="J48" s="1">
        <v>39754</v>
      </c>
      <c r="K48">
        <v>8</v>
      </c>
      <c r="L48" t="s">
        <v>21</v>
      </c>
      <c r="M48" t="s">
        <v>22</v>
      </c>
      <c r="N48" t="s">
        <v>23</v>
      </c>
      <c r="O48" t="s">
        <v>20</v>
      </c>
      <c r="P48" t="s">
        <v>24</v>
      </c>
      <c r="Q48" s="4">
        <f t="shared" si="0"/>
        <v>42914</v>
      </c>
      <c r="R48">
        <v>1</v>
      </c>
    </row>
    <row r="49" spans="1:18" x14ac:dyDescent="0.2">
      <c r="A49">
        <v>50069420303</v>
      </c>
      <c r="B49">
        <v>9464667</v>
      </c>
      <c r="C49" t="s">
        <v>17</v>
      </c>
      <c r="D49" s="1">
        <v>42914</v>
      </c>
      <c r="E49" s="1">
        <v>42920</v>
      </c>
      <c r="F49" s="1">
        <v>42920</v>
      </c>
      <c r="G49" t="s">
        <v>18</v>
      </c>
      <c r="H49" t="s">
        <v>26</v>
      </c>
      <c r="I49" t="s">
        <v>20</v>
      </c>
      <c r="J49" s="1">
        <v>39556</v>
      </c>
      <c r="K49">
        <v>9</v>
      </c>
      <c r="L49" t="s">
        <v>21</v>
      </c>
      <c r="M49" t="s">
        <v>22</v>
      </c>
      <c r="N49" t="s">
        <v>27</v>
      </c>
      <c r="O49" s="1">
        <v>42931</v>
      </c>
      <c r="P49" t="s">
        <v>24</v>
      </c>
      <c r="Q49" s="4">
        <f t="shared" si="0"/>
        <v>42920</v>
      </c>
      <c r="R49">
        <v>1</v>
      </c>
    </row>
    <row r="50" spans="1:18" x14ac:dyDescent="0.2">
      <c r="A50">
        <v>50068734449</v>
      </c>
      <c r="B50">
        <v>9191312</v>
      </c>
      <c r="C50" t="s">
        <v>17</v>
      </c>
      <c r="D50" s="1">
        <v>42905</v>
      </c>
      <c r="E50" s="1">
        <v>42919</v>
      </c>
      <c r="F50" s="1">
        <v>42920</v>
      </c>
      <c r="G50" t="s">
        <v>18</v>
      </c>
      <c r="H50" t="s">
        <v>19</v>
      </c>
      <c r="I50" t="s">
        <v>20</v>
      </c>
      <c r="J50" s="1">
        <v>39796</v>
      </c>
      <c r="K50">
        <v>8</v>
      </c>
      <c r="L50" t="s">
        <v>21</v>
      </c>
      <c r="M50" t="s">
        <v>22</v>
      </c>
      <c r="N50" t="s">
        <v>23</v>
      </c>
      <c r="O50" t="s">
        <v>20</v>
      </c>
      <c r="P50" t="s">
        <v>24</v>
      </c>
      <c r="Q50" s="4">
        <f t="shared" si="0"/>
        <v>42919</v>
      </c>
      <c r="R50">
        <v>1</v>
      </c>
    </row>
    <row r="51" spans="1:18" x14ac:dyDescent="0.2">
      <c r="A51">
        <v>50011207343</v>
      </c>
      <c r="B51">
        <v>9817436</v>
      </c>
      <c r="C51" t="s">
        <v>17</v>
      </c>
      <c r="D51" s="1">
        <v>42921</v>
      </c>
      <c r="E51" s="1">
        <v>42929</v>
      </c>
      <c r="F51" s="1">
        <v>42929</v>
      </c>
      <c r="G51" t="s">
        <v>18</v>
      </c>
      <c r="H51" t="s">
        <v>19</v>
      </c>
      <c r="I51" t="s">
        <v>20</v>
      </c>
      <c r="J51" s="1">
        <v>38353</v>
      </c>
      <c r="K51">
        <v>12</v>
      </c>
      <c r="L51" t="s">
        <v>21</v>
      </c>
      <c r="M51" t="s">
        <v>22</v>
      </c>
      <c r="N51" t="s">
        <v>23</v>
      </c>
      <c r="O51" t="s">
        <v>20</v>
      </c>
      <c r="P51" t="s">
        <v>24</v>
      </c>
      <c r="Q51" s="4">
        <f t="shared" si="0"/>
        <v>42929</v>
      </c>
      <c r="R51">
        <v>1</v>
      </c>
    </row>
    <row r="52" spans="1:18" x14ac:dyDescent="0.2">
      <c r="A52">
        <v>50055138810</v>
      </c>
      <c r="B52">
        <v>9868412</v>
      </c>
      <c r="C52" t="s">
        <v>17</v>
      </c>
      <c r="D52" s="1">
        <v>42917</v>
      </c>
      <c r="E52" s="1">
        <v>42930</v>
      </c>
      <c r="F52" s="1">
        <v>42932</v>
      </c>
      <c r="G52" t="s">
        <v>18</v>
      </c>
      <c r="H52" t="s">
        <v>19</v>
      </c>
      <c r="I52" t="s">
        <v>20</v>
      </c>
      <c r="J52" s="1">
        <v>39170</v>
      </c>
      <c r="K52">
        <v>10</v>
      </c>
      <c r="L52" t="s">
        <v>21</v>
      </c>
      <c r="M52" t="s">
        <v>25</v>
      </c>
      <c r="N52" t="s">
        <v>23</v>
      </c>
      <c r="O52" t="s">
        <v>20</v>
      </c>
      <c r="P52" t="s">
        <v>24</v>
      </c>
      <c r="Q52" s="4">
        <f t="shared" si="0"/>
        <v>42930</v>
      </c>
      <c r="R52">
        <v>1</v>
      </c>
    </row>
    <row r="53" spans="1:18" x14ac:dyDescent="0.2">
      <c r="A53">
        <v>50093296186</v>
      </c>
      <c r="B53">
        <v>9221812</v>
      </c>
      <c r="C53" t="s">
        <v>17</v>
      </c>
      <c r="D53" s="1">
        <v>42934</v>
      </c>
      <c r="E53" s="1">
        <v>42939</v>
      </c>
      <c r="F53" s="1">
        <v>42939</v>
      </c>
      <c r="G53" t="s">
        <v>18</v>
      </c>
      <c r="H53" t="s">
        <v>19</v>
      </c>
      <c r="I53" t="s">
        <v>20</v>
      </c>
      <c r="J53" s="1">
        <v>38753</v>
      </c>
      <c r="K53">
        <v>11</v>
      </c>
      <c r="L53" t="s">
        <v>21</v>
      </c>
      <c r="M53" t="s">
        <v>25</v>
      </c>
      <c r="N53" t="s">
        <v>23</v>
      </c>
      <c r="O53" t="s">
        <v>20</v>
      </c>
      <c r="P53" t="s">
        <v>24</v>
      </c>
      <c r="Q53" s="4">
        <f t="shared" si="0"/>
        <v>42939</v>
      </c>
      <c r="R53">
        <v>1</v>
      </c>
    </row>
    <row r="54" spans="1:18" x14ac:dyDescent="0.2">
      <c r="A54">
        <v>50022400182</v>
      </c>
      <c r="B54">
        <v>9313510</v>
      </c>
      <c r="C54" t="s">
        <v>17</v>
      </c>
      <c r="D54" s="1">
        <v>42937</v>
      </c>
      <c r="E54" s="1">
        <v>42945</v>
      </c>
      <c r="F54" s="1">
        <v>42945</v>
      </c>
      <c r="G54" t="s">
        <v>18</v>
      </c>
      <c r="H54" t="s">
        <v>19</v>
      </c>
      <c r="I54" t="s">
        <v>20</v>
      </c>
      <c r="J54" s="1">
        <v>39733</v>
      </c>
      <c r="K54">
        <v>8</v>
      </c>
      <c r="L54" t="s">
        <v>21</v>
      </c>
      <c r="M54" t="s">
        <v>25</v>
      </c>
      <c r="N54" t="s">
        <v>23</v>
      </c>
      <c r="O54" t="s">
        <v>20</v>
      </c>
      <c r="P54" t="s">
        <v>24</v>
      </c>
      <c r="Q54" s="4">
        <f t="shared" si="0"/>
        <v>42945</v>
      </c>
      <c r="R54">
        <v>1</v>
      </c>
    </row>
    <row r="55" spans="1:18" x14ac:dyDescent="0.2">
      <c r="A55">
        <v>50070615349</v>
      </c>
      <c r="B55">
        <v>9409023</v>
      </c>
      <c r="C55" t="s">
        <v>17</v>
      </c>
      <c r="D55" s="1">
        <v>42948</v>
      </c>
      <c r="E55" s="1">
        <v>42962</v>
      </c>
      <c r="F55" s="1">
        <v>42963</v>
      </c>
      <c r="G55" t="s">
        <v>18</v>
      </c>
      <c r="H55" t="s">
        <v>26</v>
      </c>
      <c r="I55" t="s">
        <v>20</v>
      </c>
      <c r="J55" s="1">
        <v>38932</v>
      </c>
      <c r="K55">
        <v>11</v>
      </c>
      <c r="L55" t="s">
        <v>21</v>
      </c>
      <c r="M55" t="s">
        <v>22</v>
      </c>
      <c r="N55" t="s">
        <v>27</v>
      </c>
      <c r="O55" s="1">
        <v>42966</v>
      </c>
      <c r="P55" t="s">
        <v>24</v>
      </c>
      <c r="Q55" s="4">
        <f t="shared" si="0"/>
        <v>42962</v>
      </c>
      <c r="R55">
        <v>1</v>
      </c>
    </row>
    <row r="56" spans="1:18" x14ac:dyDescent="0.2">
      <c r="A56">
        <v>50029672475</v>
      </c>
      <c r="B56">
        <v>9532118</v>
      </c>
      <c r="C56" t="s">
        <v>17</v>
      </c>
      <c r="D56" s="1">
        <v>42956</v>
      </c>
      <c r="E56" s="1">
        <v>42967</v>
      </c>
      <c r="F56" s="1">
        <v>42968</v>
      </c>
      <c r="G56" t="s">
        <v>18</v>
      </c>
      <c r="H56" t="s">
        <v>19</v>
      </c>
      <c r="I56" t="s">
        <v>20</v>
      </c>
      <c r="J56" s="1">
        <v>38623</v>
      </c>
      <c r="K56">
        <v>11</v>
      </c>
      <c r="L56" t="s">
        <v>21</v>
      </c>
      <c r="M56" t="s">
        <v>22</v>
      </c>
      <c r="N56" t="s">
        <v>23</v>
      </c>
      <c r="O56" t="s">
        <v>20</v>
      </c>
      <c r="P56" t="s">
        <v>24</v>
      </c>
      <c r="Q56" s="4">
        <f t="shared" si="0"/>
        <v>42967</v>
      </c>
      <c r="R56">
        <v>1</v>
      </c>
    </row>
    <row r="57" spans="1:18" x14ac:dyDescent="0.2">
      <c r="A57">
        <v>50081659189</v>
      </c>
      <c r="B57">
        <v>9502583</v>
      </c>
      <c r="C57" t="s">
        <v>17</v>
      </c>
      <c r="D57" s="1">
        <v>42965</v>
      </c>
      <c r="E57" s="1">
        <v>42972</v>
      </c>
      <c r="F57" s="1">
        <v>42973</v>
      </c>
      <c r="G57" t="s">
        <v>18</v>
      </c>
      <c r="H57" t="s">
        <v>26</v>
      </c>
      <c r="I57" t="s">
        <v>20</v>
      </c>
      <c r="J57" s="1">
        <v>38710</v>
      </c>
      <c r="K57">
        <v>11</v>
      </c>
      <c r="L57" t="s">
        <v>21</v>
      </c>
      <c r="M57" t="s">
        <v>22</v>
      </c>
      <c r="N57" t="s">
        <v>27</v>
      </c>
      <c r="O57" s="1">
        <v>42986</v>
      </c>
      <c r="P57" t="s">
        <v>24</v>
      </c>
      <c r="Q57" s="4">
        <f t="shared" si="0"/>
        <v>42972</v>
      </c>
      <c r="R57">
        <v>1</v>
      </c>
    </row>
    <row r="58" spans="1:18" x14ac:dyDescent="0.2">
      <c r="A58">
        <v>50088619327</v>
      </c>
      <c r="B58">
        <v>9632802</v>
      </c>
      <c r="C58" t="s">
        <v>17</v>
      </c>
      <c r="D58" s="1">
        <v>42969</v>
      </c>
      <c r="E58" s="1">
        <v>42984</v>
      </c>
      <c r="F58" s="1">
        <v>42986</v>
      </c>
      <c r="G58" t="s">
        <v>18</v>
      </c>
      <c r="H58" t="s">
        <v>19</v>
      </c>
      <c r="I58" t="s">
        <v>20</v>
      </c>
      <c r="J58" s="1">
        <v>39719</v>
      </c>
      <c r="K58">
        <v>8</v>
      </c>
      <c r="L58" t="s">
        <v>21</v>
      </c>
      <c r="M58" t="s">
        <v>22</v>
      </c>
      <c r="N58" t="s">
        <v>23</v>
      </c>
      <c r="O58" t="s">
        <v>20</v>
      </c>
      <c r="P58" t="s">
        <v>24</v>
      </c>
      <c r="Q58" s="4">
        <f t="shared" si="0"/>
        <v>42984</v>
      </c>
      <c r="R58">
        <v>1</v>
      </c>
    </row>
    <row r="59" spans="1:18" x14ac:dyDescent="0.2">
      <c r="A59">
        <v>50070932613</v>
      </c>
      <c r="B59">
        <v>9417680</v>
      </c>
      <c r="C59" t="s">
        <v>17</v>
      </c>
      <c r="D59" s="1">
        <v>42977</v>
      </c>
      <c r="E59" s="1">
        <v>42987</v>
      </c>
      <c r="F59" s="1">
        <v>42989</v>
      </c>
      <c r="G59" t="s">
        <v>18</v>
      </c>
      <c r="H59" t="s">
        <v>26</v>
      </c>
      <c r="I59" t="s">
        <v>20</v>
      </c>
      <c r="J59" s="1">
        <v>39623</v>
      </c>
      <c r="K59">
        <v>9</v>
      </c>
      <c r="L59" t="s">
        <v>21</v>
      </c>
      <c r="M59" t="s">
        <v>25</v>
      </c>
      <c r="N59" t="s">
        <v>27</v>
      </c>
      <c r="O59" s="1">
        <v>42998</v>
      </c>
      <c r="P59" t="s">
        <v>24</v>
      </c>
      <c r="Q59" s="4">
        <f t="shared" si="0"/>
        <v>42987</v>
      </c>
      <c r="R59">
        <v>1</v>
      </c>
    </row>
    <row r="60" spans="1:18" x14ac:dyDescent="0.2">
      <c r="A60">
        <v>50094441268</v>
      </c>
      <c r="B60">
        <v>9995142</v>
      </c>
      <c r="C60" t="s">
        <v>17</v>
      </c>
      <c r="D60" s="1">
        <v>42996</v>
      </c>
      <c r="E60" s="1">
        <v>43010</v>
      </c>
      <c r="F60" s="1">
        <v>43013</v>
      </c>
      <c r="G60" t="s">
        <v>18</v>
      </c>
      <c r="H60" t="s">
        <v>19</v>
      </c>
      <c r="I60" t="s">
        <v>20</v>
      </c>
      <c r="J60" s="1">
        <v>38099</v>
      </c>
      <c r="K60">
        <v>13</v>
      </c>
      <c r="L60" t="s">
        <v>21</v>
      </c>
      <c r="M60" t="s">
        <v>25</v>
      </c>
      <c r="N60" t="s">
        <v>23</v>
      </c>
      <c r="O60" t="s">
        <v>20</v>
      </c>
      <c r="P60" t="s">
        <v>24</v>
      </c>
      <c r="Q60" s="4">
        <f t="shared" si="0"/>
        <v>43010</v>
      </c>
      <c r="R60">
        <v>1</v>
      </c>
    </row>
    <row r="61" spans="1:18" x14ac:dyDescent="0.2">
      <c r="A61">
        <v>50012418367</v>
      </c>
      <c r="B61">
        <v>9309716</v>
      </c>
      <c r="C61" t="s">
        <v>17</v>
      </c>
      <c r="D61" s="1">
        <v>43001</v>
      </c>
      <c r="E61" s="1">
        <v>43012</v>
      </c>
      <c r="F61" s="1">
        <v>43013</v>
      </c>
      <c r="G61" t="s">
        <v>18</v>
      </c>
      <c r="H61" t="s">
        <v>19</v>
      </c>
      <c r="I61" t="s">
        <v>20</v>
      </c>
      <c r="J61" s="1">
        <v>38334</v>
      </c>
      <c r="K61">
        <v>12</v>
      </c>
      <c r="L61" t="s">
        <v>21</v>
      </c>
      <c r="M61" t="s">
        <v>22</v>
      </c>
      <c r="N61" t="s">
        <v>23</v>
      </c>
      <c r="O61" t="s">
        <v>20</v>
      </c>
      <c r="P61" t="s">
        <v>24</v>
      </c>
      <c r="Q61" s="4">
        <f t="shared" si="0"/>
        <v>43012</v>
      </c>
      <c r="R61">
        <v>1</v>
      </c>
    </row>
    <row r="62" spans="1:18" x14ac:dyDescent="0.2">
      <c r="A62">
        <v>50095593546</v>
      </c>
      <c r="B62">
        <v>9688971</v>
      </c>
      <c r="C62" t="s">
        <v>17</v>
      </c>
      <c r="D62" s="1">
        <v>43017</v>
      </c>
      <c r="E62" s="1">
        <v>43023</v>
      </c>
      <c r="F62" s="1">
        <v>43023</v>
      </c>
      <c r="G62" t="s">
        <v>18</v>
      </c>
      <c r="H62" t="s">
        <v>26</v>
      </c>
      <c r="I62" t="s">
        <v>20</v>
      </c>
      <c r="J62" s="1">
        <v>39260</v>
      </c>
      <c r="K62">
        <v>10</v>
      </c>
      <c r="L62" t="s">
        <v>21</v>
      </c>
      <c r="M62" t="s">
        <v>25</v>
      </c>
      <c r="N62" t="s">
        <v>27</v>
      </c>
      <c r="O62" s="1">
        <v>43040</v>
      </c>
      <c r="P62" t="s">
        <v>24</v>
      </c>
      <c r="Q62" s="4">
        <f t="shared" si="0"/>
        <v>43023</v>
      </c>
      <c r="R62">
        <v>1</v>
      </c>
    </row>
    <row r="63" spans="1:18" x14ac:dyDescent="0.2">
      <c r="A63">
        <v>50060319133</v>
      </c>
      <c r="B63">
        <v>9029957</v>
      </c>
      <c r="C63" t="s">
        <v>17</v>
      </c>
      <c r="D63" s="1">
        <v>43017</v>
      </c>
      <c r="E63" s="1">
        <v>43033</v>
      </c>
      <c r="F63" s="1">
        <v>43034</v>
      </c>
      <c r="G63" t="s">
        <v>18</v>
      </c>
      <c r="H63" t="s">
        <v>19</v>
      </c>
      <c r="I63" t="s">
        <v>20</v>
      </c>
      <c r="J63" s="1">
        <v>38853</v>
      </c>
      <c r="K63">
        <v>11</v>
      </c>
      <c r="L63" t="s">
        <v>21</v>
      </c>
      <c r="M63" t="s">
        <v>22</v>
      </c>
      <c r="N63" t="s">
        <v>23</v>
      </c>
      <c r="O63" t="s">
        <v>20</v>
      </c>
      <c r="P63" t="s">
        <v>24</v>
      </c>
      <c r="Q63" s="4">
        <f t="shared" si="0"/>
        <v>43033</v>
      </c>
      <c r="R63">
        <v>1</v>
      </c>
    </row>
    <row r="64" spans="1:18" x14ac:dyDescent="0.2">
      <c r="A64">
        <v>50003981020</v>
      </c>
      <c r="B64">
        <v>9109246</v>
      </c>
      <c r="C64" t="s">
        <v>17</v>
      </c>
      <c r="D64" s="1">
        <v>43029</v>
      </c>
      <c r="E64" s="1">
        <v>43040</v>
      </c>
      <c r="F64" s="1">
        <v>43040</v>
      </c>
      <c r="G64" t="s">
        <v>18</v>
      </c>
      <c r="H64" t="s">
        <v>19</v>
      </c>
      <c r="I64" t="s">
        <v>20</v>
      </c>
      <c r="J64" s="1">
        <v>39981</v>
      </c>
      <c r="K64">
        <v>8</v>
      </c>
      <c r="L64" t="s">
        <v>21</v>
      </c>
      <c r="M64" t="s">
        <v>25</v>
      </c>
      <c r="N64" t="s">
        <v>23</v>
      </c>
      <c r="O64" t="s">
        <v>20</v>
      </c>
      <c r="P64" t="s">
        <v>24</v>
      </c>
      <c r="Q64" s="4">
        <f t="shared" si="0"/>
        <v>43040</v>
      </c>
      <c r="R64">
        <v>1</v>
      </c>
    </row>
    <row r="65" spans="1:18" x14ac:dyDescent="0.2">
      <c r="A65">
        <v>50011906641</v>
      </c>
      <c r="B65">
        <v>9401867</v>
      </c>
      <c r="C65" t="s">
        <v>17</v>
      </c>
      <c r="D65" s="1">
        <v>43037</v>
      </c>
      <c r="E65" s="1">
        <v>43043</v>
      </c>
      <c r="F65" s="1">
        <v>43043</v>
      </c>
      <c r="G65" t="s">
        <v>18</v>
      </c>
      <c r="H65" t="s">
        <v>19</v>
      </c>
      <c r="I65" t="s">
        <v>20</v>
      </c>
      <c r="J65" s="1">
        <v>38930</v>
      </c>
      <c r="K65">
        <v>11</v>
      </c>
      <c r="L65" t="s">
        <v>21</v>
      </c>
      <c r="M65" t="s">
        <v>25</v>
      </c>
      <c r="N65" t="s">
        <v>23</v>
      </c>
      <c r="O65" t="s">
        <v>20</v>
      </c>
      <c r="P65" t="s">
        <v>24</v>
      </c>
      <c r="Q65" s="4">
        <f t="shared" si="0"/>
        <v>43043</v>
      </c>
      <c r="R65">
        <v>1</v>
      </c>
    </row>
    <row r="66" spans="1:18" x14ac:dyDescent="0.2">
      <c r="A66">
        <v>50039100103</v>
      </c>
      <c r="B66">
        <v>9472121</v>
      </c>
      <c r="C66" t="s">
        <v>17</v>
      </c>
      <c r="D66" s="1">
        <v>43030</v>
      </c>
      <c r="E66" s="1">
        <v>43045</v>
      </c>
      <c r="F66" s="1">
        <v>43045</v>
      </c>
      <c r="G66" t="s">
        <v>18</v>
      </c>
      <c r="H66" t="s">
        <v>19</v>
      </c>
      <c r="I66" t="s">
        <v>20</v>
      </c>
      <c r="J66" s="1">
        <v>38265</v>
      </c>
      <c r="K66">
        <v>13</v>
      </c>
      <c r="L66" t="s">
        <v>21</v>
      </c>
      <c r="M66" t="s">
        <v>22</v>
      </c>
      <c r="N66" t="s">
        <v>23</v>
      </c>
      <c r="O66" t="s">
        <v>20</v>
      </c>
      <c r="P66" t="s">
        <v>24</v>
      </c>
      <c r="Q66" s="4">
        <f t="shared" si="0"/>
        <v>43045</v>
      </c>
      <c r="R66">
        <v>1</v>
      </c>
    </row>
    <row r="67" spans="1:18" x14ac:dyDescent="0.2">
      <c r="A67">
        <v>50062055878</v>
      </c>
      <c r="B67">
        <v>9038383</v>
      </c>
      <c r="C67" t="s">
        <v>17</v>
      </c>
      <c r="D67" s="1">
        <v>43027</v>
      </c>
      <c r="E67" s="1">
        <v>43046</v>
      </c>
      <c r="F67" s="1">
        <v>43046</v>
      </c>
      <c r="G67" t="s">
        <v>18</v>
      </c>
      <c r="H67" t="s">
        <v>19</v>
      </c>
      <c r="I67" t="s">
        <v>20</v>
      </c>
      <c r="J67" s="1">
        <v>39053</v>
      </c>
      <c r="K67">
        <v>10</v>
      </c>
      <c r="L67" t="s">
        <v>21</v>
      </c>
      <c r="M67" t="s">
        <v>22</v>
      </c>
      <c r="N67" t="s">
        <v>23</v>
      </c>
      <c r="O67" t="s">
        <v>20</v>
      </c>
      <c r="P67" t="s">
        <v>24</v>
      </c>
      <c r="Q67" s="4">
        <f t="shared" si="0"/>
        <v>43046</v>
      </c>
      <c r="R67">
        <v>1</v>
      </c>
    </row>
    <row r="68" spans="1:18" x14ac:dyDescent="0.2">
      <c r="A68">
        <v>50037634328</v>
      </c>
      <c r="B68">
        <v>9211226</v>
      </c>
      <c r="C68" t="s">
        <v>17</v>
      </c>
      <c r="D68" s="1">
        <v>43045</v>
      </c>
      <c r="E68" s="1">
        <v>43053</v>
      </c>
      <c r="F68" s="1">
        <v>43053</v>
      </c>
      <c r="G68" t="s">
        <v>18</v>
      </c>
      <c r="H68" t="s">
        <v>19</v>
      </c>
      <c r="I68" t="s">
        <v>20</v>
      </c>
      <c r="J68" s="1">
        <v>39693</v>
      </c>
      <c r="K68">
        <v>9</v>
      </c>
      <c r="L68" t="s">
        <v>21</v>
      </c>
      <c r="M68" t="s">
        <v>25</v>
      </c>
      <c r="N68" t="s">
        <v>23</v>
      </c>
      <c r="O68" t="s">
        <v>20</v>
      </c>
      <c r="P68" t="s">
        <v>24</v>
      </c>
      <c r="Q68" s="4">
        <f t="shared" ref="Q68:Q131" si="1">E68</f>
        <v>43053</v>
      </c>
      <c r="R68">
        <v>1</v>
      </c>
    </row>
    <row r="69" spans="1:18" x14ac:dyDescent="0.2">
      <c r="A69">
        <v>50019870578</v>
      </c>
      <c r="B69">
        <v>9225438</v>
      </c>
      <c r="C69" t="s">
        <v>17</v>
      </c>
      <c r="D69" s="1">
        <v>43039</v>
      </c>
      <c r="E69" s="1">
        <v>43054</v>
      </c>
      <c r="F69" s="1">
        <v>43055</v>
      </c>
      <c r="G69" t="s">
        <v>18</v>
      </c>
      <c r="H69" t="s">
        <v>19</v>
      </c>
      <c r="I69" t="s">
        <v>20</v>
      </c>
      <c r="J69" s="1">
        <v>39970</v>
      </c>
      <c r="K69">
        <v>8</v>
      </c>
      <c r="L69" t="s">
        <v>21</v>
      </c>
      <c r="M69" t="s">
        <v>25</v>
      </c>
      <c r="N69" t="s">
        <v>23</v>
      </c>
      <c r="O69" t="s">
        <v>20</v>
      </c>
      <c r="P69" t="s">
        <v>24</v>
      </c>
      <c r="Q69" s="4">
        <f t="shared" si="1"/>
        <v>43054</v>
      </c>
      <c r="R69">
        <v>1</v>
      </c>
    </row>
    <row r="70" spans="1:18" x14ac:dyDescent="0.2">
      <c r="A70">
        <v>50031096382</v>
      </c>
      <c r="B70">
        <v>9588709</v>
      </c>
      <c r="C70" t="s">
        <v>17</v>
      </c>
      <c r="D70" s="1">
        <v>43053</v>
      </c>
      <c r="E70" s="1">
        <v>43068</v>
      </c>
      <c r="F70" s="1">
        <v>43068</v>
      </c>
      <c r="G70" t="s">
        <v>18</v>
      </c>
      <c r="H70" t="s">
        <v>19</v>
      </c>
      <c r="I70" t="s">
        <v>20</v>
      </c>
      <c r="J70" s="1">
        <v>39891</v>
      </c>
      <c r="K70">
        <v>8</v>
      </c>
      <c r="L70" t="s">
        <v>21</v>
      </c>
      <c r="M70" t="s">
        <v>22</v>
      </c>
      <c r="N70" t="s">
        <v>23</v>
      </c>
      <c r="O70" t="s">
        <v>20</v>
      </c>
      <c r="P70" t="s">
        <v>24</v>
      </c>
      <c r="Q70" s="4">
        <f t="shared" si="1"/>
        <v>43068</v>
      </c>
      <c r="R70">
        <v>1</v>
      </c>
    </row>
    <row r="71" spans="1:18" x14ac:dyDescent="0.2">
      <c r="A71">
        <v>50051644062</v>
      </c>
      <c r="B71">
        <v>9696120</v>
      </c>
      <c r="C71" t="s">
        <v>17</v>
      </c>
      <c r="D71" s="1">
        <v>43072</v>
      </c>
      <c r="E71" s="1">
        <v>43086</v>
      </c>
      <c r="F71" s="1">
        <v>43088</v>
      </c>
      <c r="G71" t="s">
        <v>18</v>
      </c>
      <c r="H71" t="s">
        <v>19</v>
      </c>
      <c r="I71" t="s">
        <v>20</v>
      </c>
      <c r="J71" s="1">
        <v>39255</v>
      </c>
      <c r="K71">
        <v>10</v>
      </c>
      <c r="L71" t="s">
        <v>21</v>
      </c>
      <c r="M71" t="s">
        <v>22</v>
      </c>
      <c r="N71" t="s">
        <v>23</v>
      </c>
      <c r="O71" t="s">
        <v>20</v>
      </c>
      <c r="P71" t="s">
        <v>24</v>
      </c>
      <c r="Q71" s="4">
        <f t="shared" si="1"/>
        <v>43086</v>
      </c>
      <c r="R71">
        <v>1</v>
      </c>
    </row>
    <row r="72" spans="1:18" x14ac:dyDescent="0.2">
      <c r="A72">
        <v>50072300711</v>
      </c>
      <c r="B72">
        <v>9140840</v>
      </c>
      <c r="C72" t="s">
        <v>17</v>
      </c>
      <c r="D72" s="1">
        <v>43114</v>
      </c>
      <c r="E72" s="1">
        <v>43132</v>
      </c>
      <c r="F72" s="1">
        <v>43134</v>
      </c>
      <c r="G72" t="s">
        <v>18</v>
      </c>
      <c r="H72" t="s">
        <v>26</v>
      </c>
      <c r="I72" t="s">
        <v>20</v>
      </c>
      <c r="J72" s="1">
        <v>39151</v>
      </c>
      <c r="K72">
        <v>10</v>
      </c>
      <c r="L72" t="s">
        <v>21</v>
      </c>
      <c r="M72" t="s">
        <v>25</v>
      </c>
      <c r="N72" t="s">
        <v>27</v>
      </c>
      <c r="O72" s="1">
        <v>43135</v>
      </c>
      <c r="P72" t="s">
        <v>24</v>
      </c>
      <c r="Q72" s="4">
        <f t="shared" si="1"/>
        <v>43132</v>
      </c>
      <c r="R72">
        <v>1</v>
      </c>
    </row>
    <row r="73" spans="1:18" x14ac:dyDescent="0.2">
      <c r="A73">
        <v>50064982271</v>
      </c>
      <c r="B73">
        <v>9375367</v>
      </c>
      <c r="C73" t="s">
        <v>17</v>
      </c>
      <c r="D73" s="1">
        <v>43120</v>
      </c>
      <c r="E73" s="1">
        <v>43137</v>
      </c>
      <c r="F73" s="1">
        <v>43138</v>
      </c>
      <c r="G73" t="s">
        <v>18</v>
      </c>
      <c r="H73" t="s">
        <v>19</v>
      </c>
      <c r="I73" t="s">
        <v>20</v>
      </c>
      <c r="J73" s="1">
        <v>40003</v>
      </c>
      <c r="K73">
        <v>8</v>
      </c>
      <c r="L73" t="s">
        <v>21</v>
      </c>
      <c r="M73" t="s">
        <v>22</v>
      </c>
      <c r="N73" t="s">
        <v>23</v>
      </c>
      <c r="O73" t="s">
        <v>20</v>
      </c>
      <c r="P73" t="s">
        <v>24</v>
      </c>
      <c r="Q73" s="4">
        <f t="shared" si="1"/>
        <v>43137</v>
      </c>
      <c r="R73">
        <v>1</v>
      </c>
    </row>
    <row r="74" spans="1:18" x14ac:dyDescent="0.2">
      <c r="A74">
        <v>50049487513</v>
      </c>
      <c r="B74">
        <v>9251247</v>
      </c>
      <c r="C74" t="s">
        <v>17</v>
      </c>
      <c r="D74" s="1">
        <v>43131</v>
      </c>
      <c r="E74" s="1">
        <v>43141</v>
      </c>
      <c r="F74" s="1">
        <v>43142</v>
      </c>
      <c r="G74" t="s">
        <v>18</v>
      </c>
      <c r="H74" t="s">
        <v>19</v>
      </c>
      <c r="I74" t="s">
        <v>20</v>
      </c>
      <c r="J74" s="1">
        <v>39845</v>
      </c>
      <c r="K74">
        <v>9</v>
      </c>
      <c r="L74" t="s">
        <v>21</v>
      </c>
      <c r="M74" t="s">
        <v>25</v>
      </c>
      <c r="N74" t="s">
        <v>23</v>
      </c>
      <c r="O74" t="s">
        <v>20</v>
      </c>
      <c r="P74" t="s">
        <v>24</v>
      </c>
      <c r="Q74" s="4">
        <f t="shared" si="1"/>
        <v>43141</v>
      </c>
      <c r="R74">
        <v>1</v>
      </c>
    </row>
    <row r="75" spans="1:18" x14ac:dyDescent="0.2">
      <c r="A75">
        <v>50083936883</v>
      </c>
      <c r="B75">
        <v>9315350</v>
      </c>
      <c r="C75" t="s">
        <v>17</v>
      </c>
      <c r="D75" s="1">
        <v>43133</v>
      </c>
      <c r="E75" s="1">
        <v>43147</v>
      </c>
      <c r="F75" s="1">
        <v>43148</v>
      </c>
      <c r="G75" t="s">
        <v>18</v>
      </c>
      <c r="H75" t="s">
        <v>19</v>
      </c>
      <c r="I75" t="s">
        <v>20</v>
      </c>
      <c r="J75" s="1">
        <v>39089</v>
      </c>
      <c r="K75">
        <v>11</v>
      </c>
      <c r="L75" t="s">
        <v>21</v>
      </c>
      <c r="M75" t="s">
        <v>22</v>
      </c>
      <c r="N75" t="s">
        <v>23</v>
      </c>
      <c r="O75" t="s">
        <v>20</v>
      </c>
      <c r="P75" t="s">
        <v>24</v>
      </c>
      <c r="Q75" s="4">
        <f t="shared" si="1"/>
        <v>43147</v>
      </c>
      <c r="R75">
        <v>1</v>
      </c>
    </row>
    <row r="76" spans="1:18" x14ac:dyDescent="0.2">
      <c r="A76">
        <v>50067348033</v>
      </c>
      <c r="B76">
        <v>9211412</v>
      </c>
      <c r="C76" t="s">
        <v>17</v>
      </c>
      <c r="D76" s="1">
        <v>43155</v>
      </c>
      <c r="E76" s="1">
        <v>43166</v>
      </c>
      <c r="F76" s="1">
        <v>43169</v>
      </c>
      <c r="G76" t="s">
        <v>18</v>
      </c>
      <c r="H76" t="s">
        <v>19</v>
      </c>
      <c r="I76" t="s">
        <v>20</v>
      </c>
      <c r="J76" s="1">
        <v>39920</v>
      </c>
      <c r="K76">
        <v>8</v>
      </c>
      <c r="L76" t="s">
        <v>21</v>
      </c>
      <c r="M76" t="s">
        <v>22</v>
      </c>
      <c r="N76" t="s">
        <v>23</v>
      </c>
      <c r="O76" t="s">
        <v>20</v>
      </c>
      <c r="P76" t="s">
        <v>24</v>
      </c>
      <c r="Q76" s="4">
        <f t="shared" si="1"/>
        <v>43166</v>
      </c>
      <c r="R76">
        <v>1</v>
      </c>
    </row>
    <row r="77" spans="1:18" x14ac:dyDescent="0.2">
      <c r="A77">
        <v>50036814838</v>
      </c>
      <c r="B77">
        <v>9364423</v>
      </c>
      <c r="C77" t="s">
        <v>17</v>
      </c>
      <c r="D77" s="1">
        <v>43178</v>
      </c>
      <c r="E77" s="1">
        <v>43187</v>
      </c>
      <c r="F77" s="1">
        <v>43187</v>
      </c>
      <c r="G77" t="s">
        <v>18</v>
      </c>
      <c r="H77" t="s">
        <v>19</v>
      </c>
      <c r="I77" t="s">
        <v>20</v>
      </c>
      <c r="J77" s="1">
        <v>39481</v>
      </c>
      <c r="K77">
        <v>10</v>
      </c>
      <c r="L77" t="s">
        <v>21</v>
      </c>
      <c r="M77" t="s">
        <v>25</v>
      </c>
      <c r="N77" t="s">
        <v>23</v>
      </c>
      <c r="O77" t="s">
        <v>20</v>
      </c>
      <c r="P77" t="s">
        <v>24</v>
      </c>
      <c r="Q77" s="4">
        <f t="shared" si="1"/>
        <v>43187</v>
      </c>
      <c r="R77">
        <v>1</v>
      </c>
    </row>
    <row r="78" spans="1:18" x14ac:dyDescent="0.2">
      <c r="A78">
        <v>50056832558</v>
      </c>
      <c r="B78">
        <v>9620313</v>
      </c>
      <c r="C78" t="s">
        <v>17</v>
      </c>
      <c r="D78" s="1">
        <v>43190</v>
      </c>
      <c r="E78" s="1">
        <v>43210</v>
      </c>
      <c r="F78" s="1">
        <v>43212</v>
      </c>
      <c r="G78" t="s">
        <v>18</v>
      </c>
      <c r="H78" t="s">
        <v>19</v>
      </c>
      <c r="I78" t="s">
        <v>20</v>
      </c>
      <c r="J78" s="1">
        <v>39104</v>
      </c>
      <c r="K78">
        <v>11</v>
      </c>
      <c r="L78" t="s">
        <v>21</v>
      </c>
      <c r="M78" t="s">
        <v>22</v>
      </c>
      <c r="N78" t="s">
        <v>23</v>
      </c>
      <c r="O78" t="s">
        <v>20</v>
      </c>
      <c r="P78" t="s">
        <v>24</v>
      </c>
      <c r="Q78" s="4">
        <f t="shared" si="1"/>
        <v>43210</v>
      </c>
      <c r="R78">
        <v>1</v>
      </c>
    </row>
    <row r="79" spans="1:18" x14ac:dyDescent="0.2">
      <c r="A79">
        <v>50015529412</v>
      </c>
      <c r="B79">
        <v>9591938</v>
      </c>
      <c r="C79" t="s">
        <v>17</v>
      </c>
      <c r="D79" s="1">
        <v>43201</v>
      </c>
      <c r="E79" s="1">
        <v>43221</v>
      </c>
      <c r="F79" s="1">
        <v>43223</v>
      </c>
      <c r="G79" t="s">
        <v>18</v>
      </c>
      <c r="H79" t="s">
        <v>26</v>
      </c>
      <c r="I79" t="s">
        <v>20</v>
      </c>
      <c r="J79" s="1">
        <v>39406</v>
      </c>
      <c r="K79">
        <v>10</v>
      </c>
      <c r="L79" t="s">
        <v>21</v>
      </c>
      <c r="M79" t="s">
        <v>22</v>
      </c>
      <c r="N79" t="s">
        <v>27</v>
      </c>
      <c r="O79" s="1">
        <v>43224</v>
      </c>
      <c r="P79" t="s">
        <v>24</v>
      </c>
      <c r="Q79" s="4">
        <f t="shared" si="1"/>
        <v>43221</v>
      </c>
      <c r="R79">
        <v>1</v>
      </c>
    </row>
    <row r="80" spans="1:18" x14ac:dyDescent="0.2">
      <c r="A80">
        <v>50000730076</v>
      </c>
      <c r="B80">
        <v>9966244</v>
      </c>
      <c r="C80" t="s">
        <v>17</v>
      </c>
      <c r="D80" s="1">
        <v>43213</v>
      </c>
      <c r="E80" s="1">
        <v>43228</v>
      </c>
      <c r="F80" s="1">
        <v>43230</v>
      </c>
      <c r="G80" t="s">
        <v>18</v>
      </c>
      <c r="H80" t="s">
        <v>26</v>
      </c>
      <c r="I80" t="s">
        <v>20</v>
      </c>
      <c r="J80" s="1">
        <v>38228</v>
      </c>
      <c r="K80">
        <v>13</v>
      </c>
      <c r="L80" t="s">
        <v>21</v>
      </c>
      <c r="M80" t="s">
        <v>22</v>
      </c>
      <c r="N80" t="s">
        <v>27</v>
      </c>
      <c r="O80" s="1">
        <v>43229</v>
      </c>
      <c r="P80" t="s">
        <v>24</v>
      </c>
      <c r="Q80" s="4">
        <f t="shared" si="1"/>
        <v>43228</v>
      </c>
      <c r="R80">
        <v>1</v>
      </c>
    </row>
    <row r="81" spans="1:18" x14ac:dyDescent="0.2">
      <c r="A81">
        <v>50042655603</v>
      </c>
      <c r="B81">
        <v>9062809</v>
      </c>
      <c r="C81" t="s">
        <v>17</v>
      </c>
      <c r="D81" s="1">
        <v>43230</v>
      </c>
      <c r="E81" s="1">
        <v>43247</v>
      </c>
      <c r="F81" s="1">
        <v>43247</v>
      </c>
      <c r="G81" t="s">
        <v>18</v>
      </c>
      <c r="H81" t="s">
        <v>26</v>
      </c>
      <c r="I81" t="s">
        <v>20</v>
      </c>
      <c r="J81" s="1">
        <v>38390</v>
      </c>
      <c r="K81">
        <v>13</v>
      </c>
      <c r="L81" t="s">
        <v>21</v>
      </c>
      <c r="M81" t="s">
        <v>22</v>
      </c>
      <c r="N81" t="s">
        <v>27</v>
      </c>
      <c r="O81" s="1">
        <v>43252</v>
      </c>
      <c r="P81" t="s">
        <v>24</v>
      </c>
      <c r="Q81" s="4">
        <f t="shared" si="1"/>
        <v>43247</v>
      </c>
      <c r="R81">
        <v>1</v>
      </c>
    </row>
    <row r="82" spans="1:18" x14ac:dyDescent="0.2">
      <c r="A82">
        <v>50042823840</v>
      </c>
      <c r="B82">
        <v>9115535</v>
      </c>
      <c r="C82" t="s">
        <v>17</v>
      </c>
      <c r="D82" s="1">
        <v>43245</v>
      </c>
      <c r="E82" s="1">
        <v>43250</v>
      </c>
      <c r="F82" s="1">
        <v>43250</v>
      </c>
      <c r="G82" t="s">
        <v>18</v>
      </c>
      <c r="H82" t="s">
        <v>26</v>
      </c>
      <c r="I82" t="s">
        <v>20</v>
      </c>
      <c r="J82" s="1">
        <v>39826</v>
      </c>
      <c r="K82">
        <v>9</v>
      </c>
      <c r="L82" t="s">
        <v>21</v>
      </c>
      <c r="M82" t="s">
        <v>22</v>
      </c>
      <c r="N82" t="s">
        <v>27</v>
      </c>
      <c r="O82" s="1">
        <v>43269</v>
      </c>
      <c r="P82" t="s">
        <v>24</v>
      </c>
      <c r="Q82" s="4">
        <f t="shared" si="1"/>
        <v>43250</v>
      </c>
      <c r="R82">
        <v>1</v>
      </c>
    </row>
    <row r="83" spans="1:18" x14ac:dyDescent="0.2">
      <c r="A83">
        <v>50007918132</v>
      </c>
      <c r="B83">
        <v>9741165</v>
      </c>
      <c r="C83" t="s">
        <v>17</v>
      </c>
      <c r="D83" s="1">
        <v>43235</v>
      </c>
      <c r="E83" s="1">
        <v>43255</v>
      </c>
      <c r="F83" s="1">
        <v>43257</v>
      </c>
      <c r="G83" t="s">
        <v>18</v>
      </c>
      <c r="H83" t="s">
        <v>19</v>
      </c>
      <c r="I83" t="s">
        <v>20</v>
      </c>
      <c r="J83" s="1">
        <v>38504</v>
      </c>
      <c r="K83">
        <v>13</v>
      </c>
      <c r="L83" t="s">
        <v>21</v>
      </c>
      <c r="M83" t="s">
        <v>22</v>
      </c>
      <c r="N83" t="s">
        <v>23</v>
      </c>
      <c r="O83" t="s">
        <v>20</v>
      </c>
      <c r="P83" t="s">
        <v>24</v>
      </c>
      <c r="Q83" s="4">
        <f t="shared" si="1"/>
        <v>43255</v>
      </c>
      <c r="R83">
        <v>1</v>
      </c>
    </row>
    <row r="84" spans="1:18" x14ac:dyDescent="0.2">
      <c r="A84">
        <v>50041036958</v>
      </c>
      <c r="B84">
        <v>9330475</v>
      </c>
      <c r="C84" t="s">
        <v>17</v>
      </c>
      <c r="D84" s="1">
        <v>43245</v>
      </c>
      <c r="E84" s="1">
        <v>43263</v>
      </c>
      <c r="F84" s="1">
        <v>43266</v>
      </c>
      <c r="G84" t="s">
        <v>18</v>
      </c>
      <c r="H84" t="s">
        <v>19</v>
      </c>
      <c r="I84" t="s">
        <v>20</v>
      </c>
      <c r="J84" s="1">
        <v>38462</v>
      </c>
      <c r="K84">
        <v>13</v>
      </c>
      <c r="L84" t="s">
        <v>21</v>
      </c>
      <c r="M84" t="s">
        <v>25</v>
      </c>
      <c r="N84" t="s">
        <v>23</v>
      </c>
      <c r="O84" t="s">
        <v>20</v>
      </c>
      <c r="P84" t="s">
        <v>24</v>
      </c>
      <c r="Q84" s="4">
        <f t="shared" si="1"/>
        <v>43263</v>
      </c>
      <c r="R84">
        <v>1</v>
      </c>
    </row>
    <row r="85" spans="1:18" x14ac:dyDescent="0.2">
      <c r="A85">
        <v>50092580325</v>
      </c>
      <c r="B85">
        <v>9415944</v>
      </c>
      <c r="C85" t="s">
        <v>17</v>
      </c>
      <c r="D85" s="1">
        <v>43250</v>
      </c>
      <c r="E85" s="1">
        <v>43267</v>
      </c>
      <c r="F85" s="1">
        <v>43267</v>
      </c>
      <c r="G85" t="s">
        <v>18</v>
      </c>
      <c r="H85" t="s">
        <v>19</v>
      </c>
      <c r="I85" t="s">
        <v>20</v>
      </c>
      <c r="J85" s="1">
        <v>39786</v>
      </c>
      <c r="K85">
        <v>9</v>
      </c>
      <c r="L85" t="s">
        <v>21</v>
      </c>
      <c r="M85" t="s">
        <v>25</v>
      </c>
      <c r="N85" t="s">
        <v>23</v>
      </c>
      <c r="O85" t="s">
        <v>20</v>
      </c>
      <c r="P85" t="s">
        <v>24</v>
      </c>
      <c r="Q85" s="4">
        <f t="shared" si="1"/>
        <v>43267</v>
      </c>
      <c r="R85">
        <v>1</v>
      </c>
    </row>
    <row r="86" spans="1:18" x14ac:dyDescent="0.2">
      <c r="A86">
        <v>50025187248</v>
      </c>
      <c r="B86">
        <v>9104749</v>
      </c>
      <c r="C86" t="s">
        <v>17</v>
      </c>
      <c r="D86" s="1">
        <v>43257</v>
      </c>
      <c r="E86" s="1">
        <v>43272</v>
      </c>
      <c r="F86" s="1">
        <v>43272</v>
      </c>
      <c r="G86" t="s">
        <v>18</v>
      </c>
      <c r="H86" t="s">
        <v>19</v>
      </c>
      <c r="I86" t="s">
        <v>20</v>
      </c>
      <c r="J86" s="1">
        <v>38463</v>
      </c>
      <c r="K86">
        <v>13</v>
      </c>
      <c r="L86" t="s">
        <v>21</v>
      </c>
      <c r="M86" t="s">
        <v>25</v>
      </c>
      <c r="N86" t="s">
        <v>23</v>
      </c>
      <c r="O86" t="s">
        <v>20</v>
      </c>
      <c r="P86" t="s">
        <v>24</v>
      </c>
      <c r="Q86" s="4">
        <f t="shared" si="1"/>
        <v>43272</v>
      </c>
      <c r="R86">
        <v>1</v>
      </c>
    </row>
    <row r="87" spans="1:18" x14ac:dyDescent="0.2">
      <c r="A87">
        <v>50005413951</v>
      </c>
      <c r="B87">
        <v>9736687</v>
      </c>
      <c r="C87" t="s">
        <v>17</v>
      </c>
      <c r="D87" s="1">
        <v>43290</v>
      </c>
      <c r="E87" s="1">
        <v>43307</v>
      </c>
      <c r="F87" s="1">
        <v>43307</v>
      </c>
      <c r="G87" t="s">
        <v>18</v>
      </c>
      <c r="H87" t="s">
        <v>19</v>
      </c>
      <c r="I87" t="s">
        <v>20</v>
      </c>
      <c r="J87" s="1">
        <v>39156</v>
      </c>
      <c r="K87">
        <v>11</v>
      </c>
      <c r="L87" t="s">
        <v>21</v>
      </c>
      <c r="M87" t="s">
        <v>25</v>
      </c>
      <c r="N87" t="s">
        <v>23</v>
      </c>
      <c r="O87" t="s">
        <v>20</v>
      </c>
      <c r="P87" t="s">
        <v>24</v>
      </c>
      <c r="Q87" s="4">
        <f t="shared" si="1"/>
        <v>43307</v>
      </c>
      <c r="R87">
        <v>1</v>
      </c>
    </row>
    <row r="88" spans="1:18" x14ac:dyDescent="0.2">
      <c r="A88">
        <v>50058680134</v>
      </c>
      <c r="B88">
        <v>9485742</v>
      </c>
      <c r="C88" t="s">
        <v>17</v>
      </c>
      <c r="D88" s="1">
        <v>43322</v>
      </c>
      <c r="E88" s="1">
        <v>43327</v>
      </c>
      <c r="F88" s="1">
        <v>43327</v>
      </c>
      <c r="G88" t="s">
        <v>18</v>
      </c>
      <c r="H88" t="s">
        <v>19</v>
      </c>
      <c r="I88" t="s">
        <v>20</v>
      </c>
      <c r="J88" s="1">
        <v>40176</v>
      </c>
      <c r="K88">
        <v>8</v>
      </c>
      <c r="L88" t="s">
        <v>21</v>
      </c>
      <c r="M88" t="s">
        <v>22</v>
      </c>
      <c r="N88" t="s">
        <v>23</v>
      </c>
      <c r="O88" t="s">
        <v>20</v>
      </c>
      <c r="P88" t="s">
        <v>24</v>
      </c>
      <c r="Q88" s="4">
        <f t="shared" si="1"/>
        <v>43327</v>
      </c>
      <c r="R88">
        <v>1</v>
      </c>
    </row>
    <row r="89" spans="1:18" x14ac:dyDescent="0.2">
      <c r="A89">
        <v>50012084349</v>
      </c>
      <c r="B89">
        <v>9072847</v>
      </c>
      <c r="C89" t="s">
        <v>17</v>
      </c>
      <c r="D89" s="1">
        <v>43350</v>
      </c>
      <c r="E89" s="1">
        <v>43358</v>
      </c>
      <c r="F89" s="1">
        <v>43358</v>
      </c>
      <c r="G89" t="s">
        <v>18</v>
      </c>
      <c r="H89" t="s">
        <v>19</v>
      </c>
      <c r="I89" t="s">
        <v>20</v>
      </c>
      <c r="J89" s="1">
        <v>38764</v>
      </c>
      <c r="K89">
        <v>12</v>
      </c>
      <c r="L89" t="s">
        <v>21</v>
      </c>
      <c r="M89" t="s">
        <v>25</v>
      </c>
      <c r="N89" t="s">
        <v>23</v>
      </c>
      <c r="O89" t="s">
        <v>20</v>
      </c>
      <c r="P89" t="s">
        <v>24</v>
      </c>
      <c r="Q89" s="4">
        <f t="shared" si="1"/>
        <v>43358</v>
      </c>
      <c r="R89">
        <v>1</v>
      </c>
    </row>
    <row r="90" spans="1:18" x14ac:dyDescent="0.2">
      <c r="A90">
        <v>50079707599</v>
      </c>
      <c r="B90">
        <v>9049788</v>
      </c>
      <c r="C90" t="s">
        <v>17</v>
      </c>
      <c r="D90" s="1">
        <v>43353</v>
      </c>
      <c r="E90" s="1">
        <v>43362</v>
      </c>
      <c r="F90" s="1">
        <v>43363</v>
      </c>
      <c r="G90" t="s">
        <v>18</v>
      </c>
      <c r="H90" t="s">
        <v>19</v>
      </c>
      <c r="I90" t="s">
        <v>20</v>
      </c>
      <c r="J90" s="1">
        <v>40180</v>
      </c>
      <c r="K90">
        <v>8</v>
      </c>
      <c r="L90" t="s">
        <v>21</v>
      </c>
      <c r="M90" t="s">
        <v>25</v>
      </c>
      <c r="N90" t="s">
        <v>23</v>
      </c>
      <c r="O90" t="s">
        <v>20</v>
      </c>
      <c r="P90" t="s">
        <v>24</v>
      </c>
      <c r="Q90" s="4">
        <f t="shared" si="1"/>
        <v>43362</v>
      </c>
      <c r="R90">
        <v>1</v>
      </c>
    </row>
    <row r="91" spans="1:18" x14ac:dyDescent="0.2">
      <c r="A91">
        <v>50031394222</v>
      </c>
      <c r="B91">
        <v>9883187</v>
      </c>
      <c r="C91" t="s">
        <v>17</v>
      </c>
      <c r="D91" s="1">
        <v>43349</v>
      </c>
      <c r="E91" s="1">
        <v>43364</v>
      </c>
      <c r="F91" s="1">
        <v>43365</v>
      </c>
      <c r="G91" t="s">
        <v>18</v>
      </c>
      <c r="H91" t="s">
        <v>19</v>
      </c>
      <c r="I91" t="s">
        <v>20</v>
      </c>
      <c r="J91" s="1">
        <v>38841</v>
      </c>
      <c r="K91">
        <v>12</v>
      </c>
      <c r="L91" t="s">
        <v>21</v>
      </c>
      <c r="M91" t="s">
        <v>25</v>
      </c>
      <c r="N91" t="s">
        <v>23</v>
      </c>
      <c r="O91" t="s">
        <v>20</v>
      </c>
      <c r="P91" t="s">
        <v>24</v>
      </c>
      <c r="Q91" s="4">
        <f t="shared" si="1"/>
        <v>43364</v>
      </c>
      <c r="R91">
        <v>1</v>
      </c>
    </row>
    <row r="92" spans="1:18" x14ac:dyDescent="0.2">
      <c r="A92">
        <v>50071110988</v>
      </c>
      <c r="B92">
        <v>9439448</v>
      </c>
      <c r="C92" t="s">
        <v>17</v>
      </c>
      <c r="D92" s="1">
        <v>43376</v>
      </c>
      <c r="E92" s="1">
        <v>43387</v>
      </c>
      <c r="F92" s="1">
        <v>43387</v>
      </c>
      <c r="G92" t="s">
        <v>18</v>
      </c>
      <c r="H92" t="s">
        <v>19</v>
      </c>
      <c r="I92" t="s">
        <v>20</v>
      </c>
      <c r="J92" s="1">
        <v>38773</v>
      </c>
      <c r="K92">
        <v>12</v>
      </c>
      <c r="L92" t="s">
        <v>21</v>
      </c>
      <c r="M92" t="s">
        <v>22</v>
      </c>
      <c r="N92" t="s">
        <v>23</v>
      </c>
      <c r="O92" t="s">
        <v>20</v>
      </c>
      <c r="P92" t="s">
        <v>24</v>
      </c>
      <c r="Q92" s="4">
        <f t="shared" si="1"/>
        <v>43387</v>
      </c>
      <c r="R92">
        <v>1</v>
      </c>
    </row>
    <row r="93" spans="1:18" x14ac:dyDescent="0.2">
      <c r="A93">
        <v>50058445216</v>
      </c>
      <c r="B93">
        <v>9590353</v>
      </c>
      <c r="C93" t="s">
        <v>17</v>
      </c>
      <c r="D93" s="1">
        <v>43387</v>
      </c>
      <c r="E93" s="1">
        <v>43396</v>
      </c>
      <c r="F93" s="1">
        <v>43399</v>
      </c>
      <c r="G93" t="s">
        <v>18</v>
      </c>
      <c r="H93" t="s">
        <v>19</v>
      </c>
      <c r="I93" t="s">
        <v>20</v>
      </c>
      <c r="J93" s="1">
        <v>38781</v>
      </c>
      <c r="K93">
        <v>12</v>
      </c>
      <c r="L93" t="s">
        <v>21</v>
      </c>
      <c r="M93" t="s">
        <v>25</v>
      </c>
      <c r="N93" t="s">
        <v>23</v>
      </c>
      <c r="O93" t="s">
        <v>20</v>
      </c>
      <c r="P93" t="s">
        <v>24</v>
      </c>
      <c r="Q93" s="4">
        <f t="shared" si="1"/>
        <v>43396</v>
      </c>
      <c r="R93">
        <v>1</v>
      </c>
    </row>
    <row r="94" spans="1:18" x14ac:dyDescent="0.2">
      <c r="A94">
        <v>50095721865</v>
      </c>
      <c r="B94">
        <v>9228576</v>
      </c>
      <c r="C94" t="s">
        <v>17</v>
      </c>
      <c r="D94" s="1">
        <v>43448</v>
      </c>
      <c r="E94" s="1">
        <v>43465</v>
      </c>
      <c r="F94" s="1">
        <v>43465</v>
      </c>
      <c r="G94" t="s">
        <v>18</v>
      </c>
      <c r="H94" t="s">
        <v>19</v>
      </c>
      <c r="I94" t="s">
        <v>20</v>
      </c>
      <c r="J94" s="1">
        <v>40126</v>
      </c>
      <c r="K94">
        <v>9</v>
      </c>
      <c r="L94" t="s">
        <v>21</v>
      </c>
      <c r="M94" t="s">
        <v>22</v>
      </c>
      <c r="N94" t="s">
        <v>23</v>
      </c>
      <c r="O94" t="s">
        <v>20</v>
      </c>
      <c r="P94" t="s">
        <v>24</v>
      </c>
      <c r="Q94" s="4">
        <f t="shared" si="1"/>
        <v>43465</v>
      </c>
      <c r="R94">
        <v>1</v>
      </c>
    </row>
    <row r="95" spans="1:18" x14ac:dyDescent="0.2">
      <c r="A95">
        <v>50041797116</v>
      </c>
      <c r="B95">
        <v>9037784</v>
      </c>
      <c r="C95" t="s">
        <v>17</v>
      </c>
      <c r="D95" s="1">
        <v>43500</v>
      </c>
      <c r="E95" s="1">
        <v>43513</v>
      </c>
      <c r="F95" s="1">
        <v>43516</v>
      </c>
      <c r="G95" t="s">
        <v>18</v>
      </c>
      <c r="H95" t="s">
        <v>19</v>
      </c>
      <c r="I95" t="s">
        <v>20</v>
      </c>
      <c r="J95" s="1">
        <v>40319</v>
      </c>
      <c r="K95">
        <v>8</v>
      </c>
      <c r="L95" t="s">
        <v>21</v>
      </c>
      <c r="M95" t="s">
        <v>25</v>
      </c>
      <c r="N95" t="s">
        <v>23</v>
      </c>
      <c r="O95" t="s">
        <v>20</v>
      </c>
      <c r="P95" t="s">
        <v>24</v>
      </c>
      <c r="Q95" s="4">
        <f t="shared" si="1"/>
        <v>43513</v>
      </c>
      <c r="R95">
        <v>1</v>
      </c>
    </row>
    <row r="96" spans="1:18" x14ac:dyDescent="0.2">
      <c r="A96">
        <v>50042034122</v>
      </c>
      <c r="B96">
        <v>9100389</v>
      </c>
      <c r="C96" t="s">
        <v>17</v>
      </c>
      <c r="D96" s="1">
        <v>43509</v>
      </c>
      <c r="E96" s="1">
        <v>43517</v>
      </c>
      <c r="F96" s="1">
        <v>43518</v>
      </c>
      <c r="G96" t="s">
        <v>18</v>
      </c>
      <c r="H96" t="s">
        <v>19</v>
      </c>
      <c r="I96" t="s">
        <v>20</v>
      </c>
      <c r="J96" s="1">
        <v>40440</v>
      </c>
      <c r="K96">
        <v>8</v>
      </c>
      <c r="L96" t="s">
        <v>21</v>
      </c>
      <c r="M96" t="s">
        <v>22</v>
      </c>
      <c r="N96" t="s">
        <v>23</v>
      </c>
      <c r="O96" t="s">
        <v>20</v>
      </c>
      <c r="P96" t="s">
        <v>24</v>
      </c>
      <c r="Q96" s="4">
        <f t="shared" si="1"/>
        <v>43517</v>
      </c>
      <c r="R96">
        <v>1</v>
      </c>
    </row>
    <row r="97" spans="1:18" x14ac:dyDescent="0.2">
      <c r="A97">
        <v>50081875694</v>
      </c>
      <c r="B97">
        <v>9431097</v>
      </c>
      <c r="C97" t="s">
        <v>17</v>
      </c>
      <c r="D97" s="1">
        <v>43564</v>
      </c>
      <c r="E97" s="1">
        <v>43574</v>
      </c>
      <c r="F97" s="1">
        <v>43576</v>
      </c>
      <c r="G97" t="s">
        <v>18</v>
      </c>
      <c r="H97" t="s">
        <v>19</v>
      </c>
      <c r="I97" t="s">
        <v>20</v>
      </c>
      <c r="J97" s="1">
        <v>38635</v>
      </c>
      <c r="K97">
        <v>13</v>
      </c>
      <c r="L97" t="s">
        <v>21</v>
      </c>
      <c r="M97" t="s">
        <v>22</v>
      </c>
      <c r="N97" t="s">
        <v>23</v>
      </c>
      <c r="O97" t="s">
        <v>20</v>
      </c>
      <c r="P97" t="s">
        <v>24</v>
      </c>
      <c r="Q97" s="4">
        <f t="shared" si="1"/>
        <v>43574</v>
      </c>
      <c r="R97">
        <v>1</v>
      </c>
    </row>
    <row r="98" spans="1:18" x14ac:dyDescent="0.2">
      <c r="A98">
        <v>50050954965</v>
      </c>
      <c r="B98">
        <v>9997076</v>
      </c>
      <c r="C98" t="s">
        <v>17</v>
      </c>
      <c r="D98" s="1">
        <v>43558</v>
      </c>
      <c r="E98" s="1">
        <v>43576</v>
      </c>
      <c r="F98" s="1">
        <v>43578</v>
      </c>
      <c r="G98" t="s">
        <v>18</v>
      </c>
      <c r="H98" t="s">
        <v>19</v>
      </c>
      <c r="I98" t="s">
        <v>20</v>
      </c>
      <c r="J98" s="1">
        <v>38964</v>
      </c>
      <c r="K98">
        <v>12</v>
      </c>
      <c r="L98" t="s">
        <v>21</v>
      </c>
      <c r="M98" t="s">
        <v>22</v>
      </c>
      <c r="N98" t="s">
        <v>23</v>
      </c>
      <c r="O98" t="s">
        <v>20</v>
      </c>
      <c r="P98" t="s">
        <v>24</v>
      </c>
      <c r="Q98" s="4">
        <f t="shared" si="1"/>
        <v>43576</v>
      </c>
      <c r="R98">
        <v>1</v>
      </c>
    </row>
    <row r="99" spans="1:18" x14ac:dyDescent="0.2">
      <c r="A99">
        <v>50017083901</v>
      </c>
      <c r="B99">
        <v>9560922</v>
      </c>
      <c r="C99" t="s">
        <v>17</v>
      </c>
      <c r="D99" s="1">
        <v>43564</v>
      </c>
      <c r="E99" s="1">
        <v>43583</v>
      </c>
      <c r="F99" s="1">
        <v>43584</v>
      </c>
      <c r="G99" t="s">
        <v>18</v>
      </c>
      <c r="H99" t="s">
        <v>19</v>
      </c>
      <c r="I99" t="s">
        <v>20</v>
      </c>
      <c r="J99" s="1">
        <v>38628</v>
      </c>
      <c r="K99">
        <v>13</v>
      </c>
      <c r="L99" t="s">
        <v>21</v>
      </c>
      <c r="M99" t="s">
        <v>22</v>
      </c>
      <c r="N99" t="s">
        <v>23</v>
      </c>
      <c r="O99" t="s">
        <v>20</v>
      </c>
      <c r="P99" t="s">
        <v>24</v>
      </c>
      <c r="Q99" s="4">
        <f t="shared" si="1"/>
        <v>43583</v>
      </c>
      <c r="R99">
        <v>1</v>
      </c>
    </row>
    <row r="100" spans="1:18" x14ac:dyDescent="0.2">
      <c r="A100">
        <v>50093336427</v>
      </c>
      <c r="B100">
        <v>9305384</v>
      </c>
      <c r="C100" t="s">
        <v>17</v>
      </c>
      <c r="D100" s="1">
        <v>43610</v>
      </c>
      <c r="E100" s="1">
        <v>43622</v>
      </c>
      <c r="F100" s="1">
        <v>43622</v>
      </c>
      <c r="G100" t="s">
        <v>18</v>
      </c>
      <c r="H100" t="s">
        <v>19</v>
      </c>
      <c r="I100" t="s">
        <v>20</v>
      </c>
      <c r="J100" s="1">
        <v>39019</v>
      </c>
      <c r="K100">
        <v>12</v>
      </c>
      <c r="L100" t="s">
        <v>21</v>
      </c>
      <c r="M100" t="s">
        <v>22</v>
      </c>
      <c r="N100" t="s">
        <v>23</v>
      </c>
      <c r="O100" t="s">
        <v>20</v>
      </c>
      <c r="P100" t="s">
        <v>24</v>
      </c>
      <c r="Q100" s="4">
        <f t="shared" si="1"/>
        <v>43622</v>
      </c>
      <c r="R100">
        <v>1</v>
      </c>
    </row>
    <row r="101" spans="1:18" x14ac:dyDescent="0.2">
      <c r="A101">
        <v>50013092543</v>
      </c>
      <c r="B101">
        <v>9004871</v>
      </c>
      <c r="C101" t="s">
        <v>17</v>
      </c>
      <c r="D101" s="1">
        <v>43614</v>
      </c>
      <c r="E101" s="1">
        <v>43634</v>
      </c>
      <c r="F101" s="1">
        <v>43637</v>
      </c>
      <c r="G101" t="s">
        <v>18</v>
      </c>
      <c r="H101" t="s">
        <v>19</v>
      </c>
      <c r="I101" t="s">
        <v>20</v>
      </c>
      <c r="J101" s="1">
        <v>38633</v>
      </c>
      <c r="K101">
        <v>13</v>
      </c>
      <c r="L101" t="s">
        <v>21</v>
      </c>
      <c r="M101" t="s">
        <v>25</v>
      </c>
      <c r="N101" t="s">
        <v>23</v>
      </c>
      <c r="O101" t="s">
        <v>20</v>
      </c>
      <c r="P101" t="s">
        <v>24</v>
      </c>
      <c r="Q101" s="4">
        <f t="shared" si="1"/>
        <v>43634</v>
      </c>
      <c r="R101">
        <v>1</v>
      </c>
    </row>
    <row r="102" spans="1:18" x14ac:dyDescent="0.2">
      <c r="A102">
        <v>50074292148</v>
      </c>
      <c r="B102">
        <v>9770532</v>
      </c>
      <c r="C102" t="s">
        <v>17</v>
      </c>
      <c r="D102" s="1">
        <v>43673</v>
      </c>
      <c r="E102" s="1">
        <v>43678</v>
      </c>
      <c r="F102" s="1">
        <v>43678</v>
      </c>
      <c r="G102" t="s">
        <v>18</v>
      </c>
      <c r="H102" t="s">
        <v>19</v>
      </c>
      <c r="I102" t="s">
        <v>20</v>
      </c>
      <c r="J102" s="1">
        <v>40330</v>
      </c>
      <c r="K102">
        <v>9</v>
      </c>
      <c r="L102" t="s">
        <v>21</v>
      </c>
      <c r="M102" t="s">
        <v>25</v>
      </c>
      <c r="N102" t="s">
        <v>23</v>
      </c>
      <c r="O102" t="s">
        <v>20</v>
      </c>
      <c r="P102" t="s">
        <v>24</v>
      </c>
      <c r="Q102" s="4">
        <f t="shared" si="1"/>
        <v>43678</v>
      </c>
      <c r="R102">
        <v>1</v>
      </c>
    </row>
    <row r="103" spans="1:18" x14ac:dyDescent="0.2">
      <c r="A103">
        <v>50065543565</v>
      </c>
      <c r="B103">
        <v>9183084</v>
      </c>
      <c r="C103" t="s">
        <v>17</v>
      </c>
      <c r="D103" s="1">
        <v>43682</v>
      </c>
      <c r="E103" s="1">
        <v>43701</v>
      </c>
      <c r="F103" s="1">
        <v>43701</v>
      </c>
      <c r="G103" t="s">
        <v>18</v>
      </c>
      <c r="H103" t="s">
        <v>19</v>
      </c>
      <c r="I103" t="s">
        <v>20</v>
      </c>
      <c r="J103" s="1">
        <v>40501</v>
      </c>
      <c r="K103">
        <v>8</v>
      </c>
      <c r="L103" t="s">
        <v>21</v>
      </c>
      <c r="M103" t="s">
        <v>22</v>
      </c>
      <c r="N103" t="s">
        <v>23</v>
      </c>
      <c r="O103" t="s">
        <v>20</v>
      </c>
      <c r="P103" t="s">
        <v>24</v>
      </c>
      <c r="Q103" s="4">
        <f t="shared" si="1"/>
        <v>43701</v>
      </c>
      <c r="R103">
        <v>1</v>
      </c>
    </row>
    <row r="104" spans="1:18" x14ac:dyDescent="0.2">
      <c r="A104">
        <v>50002650176</v>
      </c>
      <c r="B104">
        <v>9499178</v>
      </c>
      <c r="C104" t="s">
        <v>17</v>
      </c>
      <c r="D104" s="1">
        <v>43693</v>
      </c>
      <c r="E104" s="1">
        <v>43702</v>
      </c>
      <c r="F104" s="1">
        <v>43702</v>
      </c>
      <c r="G104" t="s">
        <v>18</v>
      </c>
      <c r="H104" t="s">
        <v>19</v>
      </c>
      <c r="I104" t="s">
        <v>20</v>
      </c>
      <c r="J104" s="1">
        <v>38877</v>
      </c>
      <c r="K104">
        <v>13</v>
      </c>
      <c r="L104" t="s">
        <v>21</v>
      </c>
      <c r="M104" t="s">
        <v>25</v>
      </c>
      <c r="N104" t="s">
        <v>23</v>
      </c>
      <c r="O104" t="s">
        <v>20</v>
      </c>
      <c r="P104" t="s">
        <v>24</v>
      </c>
      <c r="Q104" s="4">
        <f t="shared" si="1"/>
        <v>43702</v>
      </c>
      <c r="R104">
        <v>1</v>
      </c>
    </row>
    <row r="105" spans="1:18" x14ac:dyDescent="0.2">
      <c r="A105">
        <v>50044331541</v>
      </c>
      <c r="B105">
        <v>9879254</v>
      </c>
      <c r="C105" t="s">
        <v>17</v>
      </c>
      <c r="D105" s="1">
        <v>43702</v>
      </c>
      <c r="E105" s="1">
        <v>43717</v>
      </c>
      <c r="F105" s="1">
        <v>43718</v>
      </c>
      <c r="G105" t="s">
        <v>18</v>
      </c>
      <c r="H105" t="s">
        <v>19</v>
      </c>
      <c r="I105" t="s">
        <v>20</v>
      </c>
      <c r="J105" s="1">
        <v>40107</v>
      </c>
      <c r="K105">
        <v>9</v>
      </c>
      <c r="L105" t="s">
        <v>21</v>
      </c>
      <c r="M105" t="s">
        <v>25</v>
      </c>
      <c r="N105" t="s">
        <v>23</v>
      </c>
      <c r="O105" t="s">
        <v>20</v>
      </c>
      <c r="P105" t="s">
        <v>24</v>
      </c>
      <c r="Q105" s="4">
        <f t="shared" si="1"/>
        <v>43717</v>
      </c>
      <c r="R105">
        <v>1</v>
      </c>
    </row>
    <row r="106" spans="1:18" x14ac:dyDescent="0.2">
      <c r="A106">
        <v>50074620228</v>
      </c>
      <c r="B106">
        <v>9420494</v>
      </c>
      <c r="C106" t="s">
        <v>17</v>
      </c>
      <c r="D106" s="1">
        <v>43715</v>
      </c>
      <c r="E106" s="1">
        <v>43734</v>
      </c>
      <c r="F106" s="1">
        <v>43735</v>
      </c>
      <c r="G106" t="s">
        <v>18</v>
      </c>
      <c r="H106" t="s">
        <v>19</v>
      </c>
      <c r="I106" t="s">
        <v>20</v>
      </c>
      <c r="J106" s="1">
        <v>40543</v>
      </c>
      <c r="K106">
        <v>8</v>
      </c>
      <c r="L106" t="s">
        <v>21</v>
      </c>
      <c r="M106" t="s">
        <v>22</v>
      </c>
      <c r="N106" t="s">
        <v>23</v>
      </c>
      <c r="O106" t="s">
        <v>20</v>
      </c>
      <c r="P106" t="s">
        <v>24</v>
      </c>
      <c r="Q106" s="4">
        <f t="shared" si="1"/>
        <v>43734</v>
      </c>
      <c r="R106">
        <v>1</v>
      </c>
    </row>
    <row r="107" spans="1:18" x14ac:dyDescent="0.2">
      <c r="A107">
        <v>50055412433</v>
      </c>
      <c r="B107">
        <v>9816453</v>
      </c>
      <c r="C107" t="s">
        <v>17</v>
      </c>
      <c r="D107" s="1">
        <v>43741</v>
      </c>
      <c r="E107" s="1">
        <v>43750</v>
      </c>
      <c r="F107" s="1">
        <v>43750</v>
      </c>
      <c r="G107" t="s">
        <v>18</v>
      </c>
      <c r="H107" t="s">
        <v>19</v>
      </c>
      <c r="I107" t="s">
        <v>20</v>
      </c>
      <c r="J107" s="1">
        <v>40521</v>
      </c>
      <c r="K107">
        <v>8</v>
      </c>
      <c r="L107" t="s">
        <v>21</v>
      </c>
      <c r="M107" t="s">
        <v>22</v>
      </c>
      <c r="N107" t="s">
        <v>23</v>
      </c>
      <c r="O107" t="s">
        <v>20</v>
      </c>
      <c r="P107" t="s">
        <v>24</v>
      </c>
      <c r="Q107" s="4">
        <f t="shared" si="1"/>
        <v>43750</v>
      </c>
      <c r="R107">
        <v>1</v>
      </c>
    </row>
    <row r="108" spans="1:18" x14ac:dyDescent="0.2">
      <c r="A108">
        <v>50000753477</v>
      </c>
      <c r="B108">
        <v>9343052</v>
      </c>
      <c r="C108" t="s">
        <v>17</v>
      </c>
      <c r="D108" s="1">
        <v>43750</v>
      </c>
      <c r="E108" s="1">
        <v>43761</v>
      </c>
      <c r="F108" s="1">
        <v>43763</v>
      </c>
      <c r="G108" t="s">
        <v>18</v>
      </c>
      <c r="H108" t="s">
        <v>19</v>
      </c>
      <c r="I108" t="s">
        <v>20</v>
      </c>
      <c r="J108" s="1">
        <v>40744</v>
      </c>
      <c r="K108">
        <v>8</v>
      </c>
      <c r="L108" t="s">
        <v>21</v>
      </c>
      <c r="M108" t="s">
        <v>25</v>
      </c>
      <c r="N108" t="s">
        <v>23</v>
      </c>
      <c r="O108" t="s">
        <v>20</v>
      </c>
      <c r="P108" t="s">
        <v>24</v>
      </c>
      <c r="Q108" s="4">
        <f t="shared" si="1"/>
        <v>43761</v>
      </c>
      <c r="R108">
        <v>1</v>
      </c>
    </row>
    <row r="109" spans="1:18" x14ac:dyDescent="0.2">
      <c r="A109">
        <v>50000821315</v>
      </c>
      <c r="B109">
        <v>9559386</v>
      </c>
      <c r="C109" t="s">
        <v>17</v>
      </c>
      <c r="D109" s="1">
        <v>43755</v>
      </c>
      <c r="E109" s="1">
        <v>43773</v>
      </c>
      <c r="F109" s="1">
        <v>43773</v>
      </c>
      <c r="G109" t="s">
        <v>18</v>
      </c>
      <c r="H109" t="s">
        <v>19</v>
      </c>
      <c r="I109" t="s">
        <v>20</v>
      </c>
      <c r="J109" s="1">
        <v>40276</v>
      </c>
      <c r="K109">
        <v>9</v>
      </c>
      <c r="L109" t="s">
        <v>21</v>
      </c>
      <c r="M109" t="s">
        <v>22</v>
      </c>
      <c r="N109" t="s">
        <v>23</v>
      </c>
      <c r="O109" t="s">
        <v>20</v>
      </c>
      <c r="P109" t="s">
        <v>24</v>
      </c>
      <c r="Q109" s="4">
        <f t="shared" si="1"/>
        <v>43773</v>
      </c>
      <c r="R109">
        <v>1</v>
      </c>
    </row>
    <row r="110" spans="1:18" x14ac:dyDescent="0.2">
      <c r="A110">
        <v>50027049632</v>
      </c>
      <c r="B110">
        <v>9386243</v>
      </c>
      <c r="C110" t="s">
        <v>17</v>
      </c>
      <c r="D110" s="1">
        <v>43764</v>
      </c>
      <c r="E110" s="1">
        <v>43781</v>
      </c>
      <c r="F110" s="1">
        <v>43781</v>
      </c>
      <c r="G110" t="s">
        <v>18</v>
      </c>
      <c r="H110" t="s">
        <v>19</v>
      </c>
      <c r="I110" t="s">
        <v>20</v>
      </c>
      <c r="J110" s="1">
        <v>40003</v>
      </c>
      <c r="K110">
        <v>10</v>
      </c>
      <c r="L110" t="s">
        <v>21</v>
      </c>
      <c r="M110" t="s">
        <v>25</v>
      </c>
      <c r="N110" t="s">
        <v>23</v>
      </c>
      <c r="O110" t="s">
        <v>20</v>
      </c>
      <c r="P110" t="s">
        <v>24</v>
      </c>
      <c r="Q110" s="4">
        <f t="shared" si="1"/>
        <v>43781</v>
      </c>
      <c r="R110">
        <v>1</v>
      </c>
    </row>
    <row r="111" spans="1:18" x14ac:dyDescent="0.2">
      <c r="A111">
        <v>50051261057</v>
      </c>
      <c r="B111">
        <v>9732673</v>
      </c>
      <c r="C111" t="s">
        <v>17</v>
      </c>
      <c r="D111" s="1">
        <v>43774</v>
      </c>
      <c r="E111" s="1">
        <v>43787</v>
      </c>
      <c r="F111" s="1">
        <v>43787</v>
      </c>
      <c r="G111" t="s">
        <v>18</v>
      </c>
      <c r="H111" t="s">
        <v>19</v>
      </c>
      <c r="I111" t="s">
        <v>20</v>
      </c>
      <c r="J111" s="1">
        <v>39954</v>
      </c>
      <c r="K111">
        <v>10</v>
      </c>
      <c r="L111" t="s">
        <v>21</v>
      </c>
      <c r="M111" t="s">
        <v>25</v>
      </c>
      <c r="N111" t="s">
        <v>23</v>
      </c>
      <c r="O111" t="s">
        <v>20</v>
      </c>
      <c r="P111" t="s">
        <v>24</v>
      </c>
      <c r="Q111" s="4">
        <f t="shared" si="1"/>
        <v>43787</v>
      </c>
      <c r="R111">
        <v>1</v>
      </c>
    </row>
    <row r="112" spans="1:18" x14ac:dyDescent="0.2">
      <c r="A112">
        <v>50066165418</v>
      </c>
      <c r="B112">
        <v>9334828</v>
      </c>
      <c r="C112" t="s">
        <v>17</v>
      </c>
      <c r="D112" s="1">
        <v>43781</v>
      </c>
      <c r="E112" s="1">
        <v>43797</v>
      </c>
      <c r="F112" s="1">
        <v>43797</v>
      </c>
      <c r="G112" t="s">
        <v>18</v>
      </c>
      <c r="H112" t="s">
        <v>19</v>
      </c>
      <c r="I112" t="s">
        <v>20</v>
      </c>
      <c r="J112" s="1">
        <v>39909</v>
      </c>
      <c r="K112">
        <v>10</v>
      </c>
      <c r="L112" t="s">
        <v>21</v>
      </c>
      <c r="M112" t="s">
        <v>22</v>
      </c>
      <c r="N112" t="s">
        <v>23</v>
      </c>
      <c r="O112" t="s">
        <v>20</v>
      </c>
      <c r="P112" t="s">
        <v>24</v>
      </c>
      <c r="Q112" s="4">
        <f t="shared" si="1"/>
        <v>43797</v>
      </c>
      <c r="R112">
        <v>1</v>
      </c>
    </row>
    <row r="113" spans="1:18" x14ac:dyDescent="0.2">
      <c r="A113">
        <v>50061881938</v>
      </c>
      <c r="B113">
        <v>9903362</v>
      </c>
      <c r="C113" t="s">
        <v>17</v>
      </c>
      <c r="D113" s="1">
        <v>43778</v>
      </c>
      <c r="E113" s="1">
        <v>43798</v>
      </c>
      <c r="F113" s="1">
        <v>43798</v>
      </c>
      <c r="G113" t="s">
        <v>18</v>
      </c>
      <c r="H113" t="s">
        <v>19</v>
      </c>
      <c r="I113" t="s">
        <v>20</v>
      </c>
      <c r="J113" s="1">
        <v>40156</v>
      </c>
      <c r="K113">
        <v>9</v>
      </c>
      <c r="L113" t="s">
        <v>21</v>
      </c>
      <c r="M113" t="s">
        <v>25</v>
      </c>
      <c r="N113" t="s">
        <v>23</v>
      </c>
      <c r="O113" t="s">
        <v>20</v>
      </c>
      <c r="P113" t="s">
        <v>24</v>
      </c>
      <c r="Q113" s="4">
        <f t="shared" si="1"/>
        <v>43798</v>
      </c>
      <c r="R113">
        <v>1</v>
      </c>
    </row>
    <row r="114" spans="1:18" x14ac:dyDescent="0.2">
      <c r="A114">
        <v>50009358860</v>
      </c>
      <c r="B114">
        <v>9701286</v>
      </c>
      <c r="C114" t="s">
        <v>17</v>
      </c>
      <c r="D114" s="1">
        <v>43799</v>
      </c>
      <c r="E114" s="1">
        <v>43814</v>
      </c>
      <c r="F114" s="1">
        <v>43816</v>
      </c>
      <c r="G114" t="s">
        <v>18</v>
      </c>
      <c r="H114" t="s">
        <v>19</v>
      </c>
      <c r="I114" t="s">
        <v>20</v>
      </c>
      <c r="J114" s="1">
        <v>40607</v>
      </c>
      <c r="K114">
        <v>8</v>
      </c>
      <c r="L114" t="s">
        <v>21</v>
      </c>
      <c r="M114" t="s">
        <v>25</v>
      </c>
      <c r="N114" t="s">
        <v>23</v>
      </c>
      <c r="O114" t="s">
        <v>20</v>
      </c>
      <c r="P114" t="s">
        <v>24</v>
      </c>
      <c r="Q114" s="4">
        <f t="shared" si="1"/>
        <v>43814</v>
      </c>
      <c r="R114">
        <v>1</v>
      </c>
    </row>
    <row r="115" spans="1:18" x14ac:dyDescent="0.2">
      <c r="A115">
        <v>50048195799</v>
      </c>
      <c r="B115">
        <v>9378914</v>
      </c>
      <c r="C115" t="s">
        <v>17</v>
      </c>
      <c r="D115" s="1">
        <v>43812</v>
      </c>
      <c r="E115" s="1">
        <v>43828</v>
      </c>
      <c r="F115" s="1">
        <v>43829</v>
      </c>
      <c r="G115" t="s">
        <v>18</v>
      </c>
      <c r="H115" t="s">
        <v>19</v>
      </c>
      <c r="I115" t="s">
        <v>20</v>
      </c>
      <c r="J115" s="1">
        <v>40427</v>
      </c>
      <c r="K115">
        <v>9</v>
      </c>
      <c r="L115" t="s">
        <v>21</v>
      </c>
      <c r="M115" t="s">
        <v>22</v>
      </c>
      <c r="N115" t="s">
        <v>23</v>
      </c>
      <c r="O115" t="s">
        <v>20</v>
      </c>
      <c r="P115" t="s">
        <v>24</v>
      </c>
      <c r="Q115" s="4">
        <f t="shared" si="1"/>
        <v>43828</v>
      </c>
      <c r="R115">
        <v>1</v>
      </c>
    </row>
    <row r="116" spans="1:18" x14ac:dyDescent="0.2">
      <c r="A116">
        <v>50008969326</v>
      </c>
      <c r="B116">
        <v>9027072</v>
      </c>
      <c r="C116" t="s">
        <v>17</v>
      </c>
      <c r="D116" s="1">
        <v>43867</v>
      </c>
      <c r="E116" s="1">
        <v>43880</v>
      </c>
      <c r="F116" s="1">
        <v>43881</v>
      </c>
      <c r="G116" t="s">
        <v>18</v>
      </c>
      <c r="H116" t="s">
        <v>19</v>
      </c>
      <c r="I116" t="s">
        <v>20</v>
      </c>
      <c r="J116" s="1">
        <v>39793</v>
      </c>
      <c r="K116">
        <v>11</v>
      </c>
      <c r="L116" t="s">
        <v>21</v>
      </c>
      <c r="M116" t="s">
        <v>22</v>
      </c>
      <c r="N116" t="s">
        <v>23</v>
      </c>
      <c r="O116" t="s">
        <v>20</v>
      </c>
      <c r="P116" t="s">
        <v>24</v>
      </c>
      <c r="Q116" s="4">
        <f t="shared" si="1"/>
        <v>43880</v>
      </c>
      <c r="R116">
        <v>1</v>
      </c>
    </row>
    <row r="117" spans="1:18" x14ac:dyDescent="0.2">
      <c r="A117">
        <v>50004284038</v>
      </c>
      <c r="B117">
        <v>9681571</v>
      </c>
      <c r="C117" t="s">
        <v>17</v>
      </c>
      <c r="D117" s="1">
        <v>44217</v>
      </c>
      <c r="E117" s="1">
        <v>44224</v>
      </c>
      <c r="F117" s="1">
        <v>44224</v>
      </c>
      <c r="G117" t="s">
        <v>18</v>
      </c>
      <c r="H117" t="s">
        <v>19</v>
      </c>
      <c r="I117" t="s">
        <v>20</v>
      </c>
      <c r="J117" s="1">
        <v>39286</v>
      </c>
      <c r="K117">
        <v>13</v>
      </c>
      <c r="L117" t="s">
        <v>21</v>
      </c>
      <c r="M117" t="s">
        <v>22</v>
      </c>
      <c r="N117" t="s">
        <v>23</v>
      </c>
      <c r="O117" t="s">
        <v>20</v>
      </c>
      <c r="P117" t="s">
        <v>24</v>
      </c>
      <c r="Q117" s="4">
        <f t="shared" si="1"/>
        <v>44224</v>
      </c>
      <c r="R117">
        <v>1</v>
      </c>
    </row>
    <row r="118" spans="1:18" x14ac:dyDescent="0.2">
      <c r="A118">
        <v>50021389107</v>
      </c>
      <c r="B118">
        <v>9608404</v>
      </c>
      <c r="C118" t="s">
        <v>17</v>
      </c>
      <c r="D118" s="1">
        <v>44310</v>
      </c>
      <c r="E118" s="1">
        <v>44320</v>
      </c>
      <c r="F118" s="1">
        <v>44320</v>
      </c>
      <c r="G118" t="s">
        <v>18</v>
      </c>
      <c r="H118" t="s">
        <v>19</v>
      </c>
      <c r="I118" t="s">
        <v>20</v>
      </c>
      <c r="J118" s="1">
        <v>39644</v>
      </c>
      <c r="K118">
        <v>12</v>
      </c>
      <c r="L118" t="s">
        <v>21</v>
      </c>
      <c r="M118" t="s">
        <v>25</v>
      </c>
      <c r="N118" t="s">
        <v>23</v>
      </c>
      <c r="O118" t="s">
        <v>20</v>
      </c>
      <c r="P118" t="s">
        <v>24</v>
      </c>
      <c r="Q118" s="4">
        <f t="shared" si="1"/>
        <v>44320</v>
      </c>
      <c r="R118">
        <v>1</v>
      </c>
    </row>
    <row r="119" spans="1:18" x14ac:dyDescent="0.2">
      <c r="A119">
        <v>50011623691</v>
      </c>
      <c r="B119">
        <v>9416329</v>
      </c>
      <c r="C119" t="s">
        <v>17</v>
      </c>
      <c r="D119" s="1">
        <v>44482</v>
      </c>
      <c r="E119" s="1">
        <v>44496</v>
      </c>
      <c r="F119" s="1">
        <v>44496</v>
      </c>
      <c r="G119" t="s">
        <v>18</v>
      </c>
      <c r="H119" t="s">
        <v>19</v>
      </c>
      <c r="I119" t="s">
        <v>20</v>
      </c>
      <c r="J119" s="1">
        <v>39561</v>
      </c>
      <c r="K119">
        <v>13</v>
      </c>
      <c r="L119" t="s">
        <v>21</v>
      </c>
      <c r="M119" t="s">
        <v>25</v>
      </c>
      <c r="N119" t="s">
        <v>23</v>
      </c>
      <c r="O119" t="s">
        <v>20</v>
      </c>
      <c r="P119" t="s">
        <v>24</v>
      </c>
      <c r="Q119" s="4">
        <f t="shared" si="1"/>
        <v>44496</v>
      </c>
      <c r="R119">
        <v>1</v>
      </c>
    </row>
    <row r="120" spans="1:18" x14ac:dyDescent="0.2">
      <c r="A120">
        <v>50098053533</v>
      </c>
      <c r="B120">
        <v>9421706</v>
      </c>
      <c r="C120" t="s">
        <v>17</v>
      </c>
      <c r="D120" s="1">
        <v>44586</v>
      </c>
      <c r="E120" s="1">
        <v>44599</v>
      </c>
      <c r="F120" s="1">
        <v>44599</v>
      </c>
      <c r="G120" t="s">
        <v>18</v>
      </c>
      <c r="H120" t="s">
        <v>19</v>
      </c>
      <c r="I120" t="s">
        <v>20</v>
      </c>
      <c r="J120" s="1">
        <v>40862</v>
      </c>
      <c r="K120">
        <v>10</v>
      </c>
      <c r="L120" t="s">
        <v>21</v>
      </c>
      <c r="M120" t="s">
        <v>25</v>
      </c>
      <c r="N120" t="s">
        <v>23</v>
      </c>
      <c r="O120" t="s">
        <v>20</v>
      </c>
      <c r="P120" t="s">
        <v>24</v>
      </c>
      <c r="Q120" s="4">
        <f t="shared" si="1"/>
        <v>44599</v>
      </c>
      <c r="R120">
        <v>1</v>
      </c>
    </row>
    <row r="121" spans="1:18" x14ac:dyDescent="0.2">
      <c r="A121">
        <v>50052006273</v>
      </c>
      <c r="B121">
        <v>9434892</v>
      </c>
      <c r="C121" t="s">
        <v>17</v>
      </c>
      <c r="D121" s="1">
        <v>44703</v>
      </c>
      <c r="E121" s="1">
        <v>44719</v>
      </c>
      <c r="F121" s="1">
        <v>44719</v>
      </c>
      <c r="G121" t="s">
        <v>18</v>
      </c>
      <c r="H121" t="s">
        <v>19</v>
      </c>
      <c r="I121" t="s">
        <v>20</v>
      </c>
      <c r="J121" s="1">
        <v>40851</v>
      </c>
      <c r="K121">
        <v>10</v>
      </c>
      <c r="L121" t="s">
        <v>21</v>
      </c>
      <c r="M121" t="s">
        <v>25</v>
      </c>
      <c r="N121" t="s">
        <v>23</v>
      </c>
      <c r="O121" t="s">
        <v>20</v>
      </c>
      <c r="P121" t="s">
        <v>24</v>
      </c>
      <c r="Q121" s="4">
        <f t="shared" si="1"/>
        <v>44719</v>
      </c>
      <c r="R121">
        <v>1</v>
      </c>
    </row>
    <row r="122" spans="1:18" x14ac:dyDescent="0.2">
      <c r="A122">
        <v>50004139423</v>
      </c>
      <c r="B122">
        <v>9528685</v>
      </c>
      <c r="C122" t="s">
        <v>17</v>
      </c>
      <c r="D122" s="1">
        <v>44771</v>
      </c>
      <c r="E122" s="1">
        <v>44783</v>
      </c>
      <c r="F122" s="1">
        <v>44784</v>
      </c>
      <c r="G122" t="s">
        <v>18</v>
      </c>
      <c r="H122" t="s">
        <v>19</v>
      </c>
      <c r="I122" t="s">
        <v>20</v>
      </c>
      <c r="J122" s="1">
        <v>40972</v>
      </c>
      <c r="K122">
        <v>10</v>
      </c>
      <c r="L122" t="s">
        <v>21</v>
      </c>
      <c r="M122" t="s">
        <v>25</v>
      </c>
      <c r="N122" t="s">
        <v>23</v>
      </c>
      <c r="O122" t="s">
        <v>20</v>
      </c>
      <c r="P122" t="s">
        <v>24</v>
      </c>
      <c r="Q122" s="4">
        <f t="shared" si="1"/>
        <v>44783</v>
      </c>
      <c r="R122">
        <v>1</v>
      </c>
    </row>
    <row r="123" spans="1:18" x14ac:dyDescent="0.2">
      <c r="A123">
        <v>50009366699</v>
      </c>
      <c r="B123">
        <v>9237336</v>
      </c>
      <c r="C123" t="s">
        <v>17</v>
      </c>
      <c r="D123" s="1">
        <v>44839</v>
      </c>
      <c r="E123" s="1">
        <v>44844</v>
      </c>
      <c r="F123" s="1">
        <v>44845</v>
      </c>
      <c r="G123" t="s">
        <v>18</v>
      </c>
      <c r="H123" t="s">
        <v>19</v>
      </c>
      <c r="I123" t="s">
        <v>20</v>
      </c>
      <c r="J123" s="1">
        <v>41660</v>
      </c>
      <c r="K123">
        <v>8</v>
      </c>
      <c r="L123" t="s">
        <v>21</v>
      </c>
      <c r="M123" t="s">
        <v>22</v>
      </c>
      <c r="N123" t="s">
        <v>23</v>
      </c>
      <c r="O123" t="s">
        <v>20</v>
      </c>
      <c r="P123" t="s">
        <v>24</v>
      </c>
      <c r="Q123" s="4">
        <f t="shared" si="1"/>
        <v>44844</v>
      </c>
      <c r="R123">
        <v>1</v>
      </c>
    </row>
    <row r="124" spans="1:18" x14ac:dyDescent="0.2">
      <c r="A124">
        <v>50098387457</v>
      </c>
      <c r="B124">
        <v>9161301</v>
      </c>
      <c r="C124" t="s">
        <v>17</v>
      </c>
      <c r="D124" s="1">
        <v>44915</v>
      </c>
      <c r="E124" s="1">
        <v>44935</v>
      </c>
      <c r="F124" s="1">
        <v>44936</v>
      </c>
      <c r="G124" t="s">
        <v>18</v>
      </c>
      <c r="H124" t="s">
        <v>26</v>
      </c>
      <c r="I124" t="s">
        <v>20</v>
      </c>
      <c r="J124" s="1">
        <v>40436</v>
      </c>
      <c r="K124">
        <v>12</v>
      </c>
      <c r="L124" t="s">
        <v>21</v>
      </c>
      <c r="M124" t="s">
        <v>25</v>
      </c>
      <c r="N124" t="s">
        <v>27</v>
      </c>
      <c r="O124" s="1">
        <v>44934</v>
      </c>
      <c r="P124" t="s">
        <v>24</v>
      </c>
      <c r="Q124" s="4">
        <f t="shared" si="1"/>
        <v>44935</v>
      </c>
      <c r="R124">
        <v>1</v>
      </c>
    </row>
    <row r="125" spans="1:18" x14ac:dyDescent="0.2">
      <c r="A125">
        <v>50006247261</v>
      </c>
      <c r="B125">
        <v>9864261</v>
      </c>
      <c r="C125" t="s">
        <v>17</v>
      </c>
      <c r="D125" s="1">
        <v>45037</v>
      </c>
      <c r="E125" s="1">
        <v>45051</v>
      </c>
      <c r="F125" s="1">
        <v>45051</v>
      </c>
      <c r="G125" t="s">
        <v>18</v>
      </c>
      <c r="H125" t="s">
        <v>19</v>
      </c>
      <c r="I125" t="s">
        <v>20</v>
      </c>
      <c r="J125" s="1">
        <v>40562</v>
      </c>
      <c r="K125">
        <v>12</v>
      </c>
      <c r="L125" t="s">
        <v>21</v>
      </c>
      <c r="M125" t="s">
        <v>22</v>
      </c>
      <c r="N125" t="s">
        <v>23</v>
      </c>
      <c r="O125" t="s">
        <v>20</v>
      </c>
      <c r="P125" t="s">
        <v>24</v>
      </c>
      <c r="Q125" s="4">
        <f t="shared" si="1"/>
        <v>45051</v>
      </c>
      <c r="R125">
        <v>1</v>
      </c>
    </row>
    <row r="126" spans="1:18" x14ac:dyDescent="0.2">
      <c r="A126">
        <v>50027144014</v>
      </c>
      <c r="B126">
        <v>9546798</v>
      </c>
      <c r="C126" t="s">
        <v>17</v>
      </c>
      <c r="D126" s="1">
        <v>45047</v>
      </c>
      <c r="E126" s="1">
        <v>45059</v>
      </c>
      <c r="F126" s="1">
        <v>45061</v>
      </c>
      <c r="G126" t="s">
        <v>18</v>
      </c>
      <c r="H126" t="s">
        <v>19</v>
      </c>
      <c r="I126" t="s">
        <v>20</v>
      </c>
      <c r="J126" s="1">
        <v>40555</v>
      </c>
      <c r="K126">
        <v>12</v>
      </c>
      <c r="L126" t="s">
        <v>21</v>
      </c>
      <c r="M126" t="s">
        <v>22</v>
      </c>
      <c r="N126" t="s">
        <v>23</v>
      </c>
      <c r="O126" t="s">
        <v>20</v>
      </c>
      <c r="P126" t="s">
        <v>24</v>
      </c>
      <c r="Q126" s="4">
        <f t="shared" si="1"/>
        <v>45059</v>
      </c>
      <c r="R126">
        <v>1</v>
      </c>
    </row>
    <row r="127" spans="1:18" x14ac:dyDescent="0.2">
      <c r="A127">
        <v>50046206305</v>
      </c>
      <c r="B127">
        <v>9674316</v>
      </c>
      <c r="C127" t="s">
        <v>17</v>
      </c>
      <c r="D127" s="1">
        <v>45076</v>
      </c>
      <c r="E127" s="1">
        <v>45093</v>
      </c>
      <c r="F127" s="1">
        <v>45094</v>
      </c>
      <c r="G127" t="s">
        <v>18</v>
      </c>
      <c r="H127" t="s">
        <v>19</v>
      </c>
      <c r="I127" t="s">
        <v>20</v>
      </c>
      <c r="J127" s="1">
        <v>42070</v>
      </c>
      <c r="K127">
        <v>8</v>
      </c>
      <c r="L127" t="s">
        <v>21</v>
      </c>
      <c r="M127" t="s">
        <v>22</v>
      </c>
      <c r="N127" t="s">
        <v>23</v>
      </c>
      <c r="O127" t="s">
        <v>20</v>
      </c>
      <c r="P127" t="s">
        <v>24</v>
      </c>
      <c r="Q127" s="4">
        <f t="shared" si="1"/>
        <v>45093</v>
      </c>
      <c r="R127">
        <v>1</v>
      </c>
    </row>
    <row r="128" spans="1:18" x14ac:dyDescent="0.2">
      <c r="A128">
        <v>50041620094</v>
      </c>
      <c r="B128">
        <v>9321190</v>
      </c>
      <c r="C128" t="s">
        <v>17</v>
      </c>
      <c r="D128" s="1">
        <v>45099</v>
      </c>
      <c r="E128" s="1">
        <v>45111</v>
      </c>
      <c r="F128" s="1">
        <v>45112</v>
      </c>
      <c r="G128" t="s">
        <v>18</v>
      </c>
      <c r="H128" t="s">
        <v>19</v>
      </c>
      <c r="I128" t="s">
        <v>20</v>
      </c>
      <c r="J128" s="1">
        <v>41800</v>
      </c>
      <c r="K128">
        <v>9</v>
      </c>
      <c r="L128" t="s">
        <v>21</v>
      </c>
      <c r="M128" t="s">
        <v>22</v>
      </c>
      <c r="N128" t="s">
        <v>23</v>
      </c>
      <c r="O128" t="s">
        <v>20</v>
      </c>
      <c r="P128" t="s">
        <v>24</v>
      </c>
      <c r="Q128" s="4">
        <f t="shared" si="1"/>
        <v>45111</v>
      </c>
      <c r="R128">
        <v>1</v>
      </c>
    </row>
    <row r="129" spans="1:18" x14ac:dyDescent="0.2">
      <c r="A129">
        <v>50095104183</v>
      </c>
      <c r="B129">
        <v>9084354</v>
      </c>
      <c r="C129" t="s">
        <v>17</v>
      </c>
      <c r="D129" s="1">
        <v>45143</v>
      </c>
      <c r="E129" s="1">
        <v>45156</v>
      </c>
      <c r="F129" s="1">
        <v>45156</v>
      </c>
      <c r="G129" t="s">
        <v>18</v>
      </c>
      <c r="H129" t="s">
        <v>26</v>
      </c>
      <c r="I129" t="s">
        <v>20</v>
      </c>
      <c r="J129" s="1">
        <v>40400</v>
      </c>
      <c r="K129">
        <v>13</v>
      </c>
      <c r="L129" t="s">
        <v>21</v>
      </c>
      <c r="M129" t="s">
        <v>22</v>
      </c>
      <c r="N129" t="s">
        <v>27</v>
      </c>
      <c r="O129" s="1">
        <v>45158</v>
      </c>
      <c r="P129" t="s">
        <v>24</v>
      </c>
      <c r="Q129" s="4">
        <f t="shared" si="1"/>
        <v>45156</v>
      </c>
      <c r="R129">
        <v>1</v>
      </c>
    </row>
    <row r="130" spans="1:18" x14ac:dyDescent="0.2">
      <c r="A130">
        <v>50071250405</v>
      </c>
      <c r="B130">
        <v>9795965</v>
      </c>
      <c r="C130" t="s">
        <v>17</v>
      </c>
      <c r="D130" s="1">
        <v>45160</v>
      </c>
      <c r="E130" s="1">
        <v>45172</v>
      </c>
      <c r="F130" s="1">
        <v>45173</v>
      </c>
      <c r="G130" t="s">
        <v>18</v>
      </c>
      <c r="H130" t="s">
        <v>19</v>
      </c>
      <c r="I130" t="s">
        <v>20</v>
      </c>
      <c r="J130" s="1">
        <v>41754</v>
      </c>
      <c r="K130">
        <v>9</v>
      </c>
      <c r="L130" t="s">
        <v>21</v>
      </c>
      <c r="M130" t="s">
        <v>25</v>
      </c>
      <c r="N130" t="s">
        <v>23</v>
      </c>
      <c r="O130" t="s">
        <v>20</v>
      </c>
      <c r="P130" t="s">
        <v>24</v>
      </c>
      <c r="Q130" s="4">
        <f t="shared" si="1"/>
        <v>45172</v>
      </c>
      <c r="R130">
        <v>1</v>
      </c>
    </row>
    <row r="131" spans="1:18" x14ac:dyDescent="0.2">
      <c r="A131">
        <v>50097526670</v>
      </c>
      <c r="B131">
        <v>9518618</v>
      </c>
      <c r="C131" t="s">
        <v>17</v>
      </c>
      <c r="D131" s="1">
        <v>45175</v>
      </c>
      <c r="E131" s="1">
        <v>45190</v>
      </c>
      <c r="F131" s="1">
        <v>45190</v>
      </c>
      <c r="G131" t="s">
        <v>18</v>
      </c>
      <c r="H131" t="s">
        <v>19</v>
      </c>
      <c r="I131" t="s">
        <v>20</v>
      </c>
      <c r="J131" s="1">
        <v>41875</v>
      </c>
      <c r="K131">
        <v>9</v>
      </c>
      <c r="L131" t="s">
        <v>21</v>
      </c>
      <c r="M131" t="s">
        <v>25</v>
      </c>
      <c r="N131" t="s">
        <v>23</v>
      </c>
      <c r="O131" t="s">
        <v>20</v>
      </c>
      <c r="P131" t="s">
        <v>24</v>
      </c>
      <c r="Q131" s="4">
        <f t="shared" si="1"/>
        <v>45190</v>
      </c>
      <c r="R131">
        <v>1</v>
      </c>
    </row>
    <row r="132" spans="1:18" x14ac:dyDescent="0.2">
      <c r="A132">
        <v>50042460403</v>
      </c>
      <c r="B132">
        <v>9507212</v>
      </c>
      <c r="C132" t="s">
        <v>17</v>
      </c>
      <c r="D132" s="1">
        <v>45219</v>
      </c>
      <c r="E132" s="1">
        <v>45235</v>
      </c>
      <c r="F132" s="1">
        <v>45235</v>
      </c>
      <c r="G132" t="s">
        <v>18</v>
      </c>
      <c r="H132" t="s">
        <v>19</v>
      </c>
      <c r="I132" t="s">
        <v>20</v>
      </c>
      <c r="J132" s="1">
        <v>42013</v>
      </c>
      <c r="K132">
        <v>8</v>
      </c>
      <c r="L132" t="s">
        <v>21</v>
      </c>
      <c r="M132" t="s">
        <v>25</v>
      </c>
      <c r="N132" t="s">
        <v>23</v>
      </c>
      <c r="O132" t="s">
        <v>20</v>
      </c>
      <c r="P132" t="s">
        <v>24</v>
      </c>
      <c r="Q132" s="4">
        <f t="shared" ref="Q132:Q195" si="2">E132</f>
        <v>45235</v>
      </c>
      <c r="R132">
        <v>1</v>
      </c>
    </row>
    <row r="133" spans="1:18" x14ac:dyDescent="0.2">
      <c r="A133">
        <v>50068115352</v>
      </c>
      <c r="B133">
        <v>9949416</v>
      </c>
      <c r="C133" t="s">
        <v>17</v>
      </c>
      <c r="D133" s="1">
        <v>45278</v>
      </c>
      <c r="E133" s="1">
        <v>45295</v>
      </c>
      <c r="F133" s="1">
        <v>45297</v>
      </c>
      <c r="G133" t="s">
        <v>18</v>
      </c>
      <c r="H133" t="s">
        <v>19</v>
      </c>
      <c r="I133" t="s">
        <v>20</v>
      </c>
      <c r="J133" s="1">
        <v>41212</v>
      </c>
      <c r="K133">
        <v>11</v>
      </c>
      <c r="L133" t="s">
        <v>21</v>
      </c>
      <c r="M133" t="s">
        <v>22</v>
      </c>
      <c r="N133" t="s">
        <v>23</v>
      </c>
      <c r="O133" t="s">
        <v>20</v>
      </c>
      <c r="P133" t="s">
        <v>24</v>
      </c>
      <c r="Q133" s="4">
        <f t="shared" si="2"/>
        <v>45295</v>
      </c>
      <c r="R133">
        <v>1</v>
      </c>
    </row>
    <row r="134" spans="1:18" x14ac:dyDescent="0.2">
      <c r="A134">
        <v>50004451608</v>
      </c>
      <c r="B134">
        <v>9590792</v>
      </c>
      <c r="C134" t="s">
        <v>17</v>
      </c>
      <c r="D134" s="1">
        <v>45287</v>
      </c>
      <c r="E134" s="1">
        <v>45302</v>
      </c>
      <c r="F134" s="1">
        <v>45302</v>
      </c>
      <c r="G134" t="s">
        <v>18</v>
      </c>
      <c r="H134" t="s">
        <v>19</v>
      </c>
      <c r="I134" t="s">
        <v>20</v>
      </c>
      <c r="J134" s="1">
        <v>41719</v>
      </c>
      <c r="K134">
        <v>9</v>
      </c>
      <c r="L134" t="s">
        <v>21</v>
      </c>
      <c r="M134" t="s">
        <v>25</v>
      </c>
      <c r="N134" t="s">
        <v>23</v>
      </c>
      <c r="O134" t="s">
        <v>20</v>
      </c>
      <c r="P134" t="s">
        <v>24</v>
      </c>
      <c r="Q134" s="4">
        <f t="shared" si="2"/>
        <v>45302</v>
      </c>
      <c r="R134">
        <v>1</v>
      </c>
    </row>
    <row r="135" spans="1:18" x14ac:dyDescent="0.2">
      <c r="A135">
        <v>50036777878</v>
      </c>
      <c r="B135">
        <v>9294536</v>
      </c>
      <c r="C135" t="s">
        <v>17</v>
      </c>
      <c r="D135" s="1">
        <v>45299</v>
      </c>
      <c r="E135" s="1">
        <v>45316</v>
      </c>
      <c r="F135" s="1">
        <v>45316</v>
      </c>
      <c r="G135" t="s">
        <v>18</v>
      </c>
      <c r="H135" t="s">
        <v>19</v>
      </c>
      <c r="I135" t="s">
        <v>20</v>
      </c>
      <c r="J135" s="1">
        <v>42145</v>
      </c>
      <c r="K135">
        <v>8</v>
      </c>
      <c r="L135" t="s">
        <v>21</v>
      </c>
      <c r="M135" t="s">
        <v>25</v>
      </c>
      <c r="N135" t="s">
        <v>23</v>
      </c>
      <c r="O135" t="s">
        <v>20</v>
      </c>
      <c r="P135" t="s">
        <v>24</v>
      </c>
      <c r="Q135" s="4">
        <f t="shared" si="2"/>
        <v>45316</v>
      </c>
      <c r="R135">
        <v>1</v>
      </c>
    </row>
    <row r="136" spans="1:18" x14ac:dyDescent="0.2">
      <c r="A136">
        <v>50062776295</v>
      </c>
      <c r="B136">
        <v>9682529</v>
      </c>
      <c r="C136" t="s">
        <v>17</v>
      </c>
      <c r="D136" s="1">
        <v>45313</v>
      </c>
      <c r="E136" s="1">
        <v>45319</v>
      </c>
      <c r="F136" s="1">
        <v>45321</v>
      </c>
      <c r="G136" t="s">
        <v>18</v>
      </c>
      <c r="H136" t="s">
        <v>19</v>
      </c>
      <c r="I136" t="s">
        <v>20</v>
      </c>
      <c r="J136" s="1">
        <v>41369</v>
      </c>
      <c r="K136">
        <v>10</v>
      </c>
      <c r="L136" t="s">
        <v>21</v>
      </c>
      <c r="M136" t="s">
        <v>22</v>
      </c>
      <c r="N136" t="s">
        <v>23</v>
      </c>
      <c r="O136" t="s">
        <v>20</v>
      </c>
      <c r="P136" t="s">
        <v>24</v>
      </c>
      <c r="Q136" s="4">
        <f t="shared" si="2"/>
        <v>45319</v>
      </c>
      <c r="R136">
        <v>1</v>
      </c>
    </row>
    <row r="137" spans="1:18" x14ac:dyDescent="0.2">
      <c r="A137">
        <v>50083044053</v>
      </c>
      <c r="B137">
        <v>9635034</v>
      </c>
      <c r="C137" t="s">
        <v>17</v>
      </c>
      <c r="D137" s="1">
        <v>45305</v>
      </c>
      <c r="E137" s="1">
        <v>45324</v>
      </c>
      <c r="F137" s="1">
        <v>45324</v>
      </c>
      <c r="G137" t="s">
        <v>18</v>
      </c>
      <c r="H137" t="s">
        <v>19</v>
      </c>
      <c r="I137" t="s">
        <v>20</v>
      </c>
      <c r="J137" s="1">
        <v>40609</v>
      </c>
      <c r="K137">
        <v>12</v>
      </c>
      <c r="L137" t="s">
        <v>21</v>
      </c>
      <c r="M137" t="s">
        <v>22</v>
      </c>
      <c r="N137" t="s">
        <v>23</v>
      </c>
      <c r="O137" t="s">
        <v>20</v>
      </c>
      <c r="P137" t="s">
        <v>24</v>
      </c>
      <c r="Q137" s="4">
        <f t="shared" si="2"/>
        <v>45324</v>
      </c>
      <c r="R137">
        <v>1</v>
      </c>
    </row>
    <row r="138" spans="1:18" x14ac:dyDescent="0.2">
      <c r="A138">
        <v>50075391445</v>
      </c>
      <c r="B138">
        <v>9351216</v>
      </c>
      <c r="C138" t="s">
        <v>17</v>
      </c>
      <c r="D138" s="1">
        <v>45317</v>
      </c>
      <c r="E138" s="1">
        <v>45326</v>
      </c>
      <c r="F138" s="1">
        <v>45327</v>
      </c>
      <c r="G138" t="s">
        <v>18</v>
      </c>
      <c r="H138" t="s">
        <v>19</v>
      </c>
      <c r="I138" t="s">
        <v>20</v>
      </c>
      <c r="J138" s="1">
        <v>41204</v>
      </c>
      <c r="K138">
        <v>11</v>
      </c>
      <c r="L138" t="s">
        <v>21</v>
      </c>
      <c r="M138" t="s">
        <v>25</v>
      </c>
      <c r="N138" t="s">
        <v>23</v>
      </c>
      <c r="O138" t="s">
        <v>20</v>
      </c>
      <c r="P138" t="s">
        <v>24</v>
      </c>
      <c r="Q138" s="4">
        <f t="shared" si="2"/>
        <v>45326</v>
      </c>
      <c r="R138">
        <v>1</v>
      </c>
    </row>
    <row r="139" spans="1:18" x14ac:dyDescent="0.2">
      <c r="A139">
        <v>50075159158</v>
      </c>
      <c r="B139">
        <v>9172292</v>
      </c>
      <c r="C139" t="s">
        <v>17</v>
      </c>
      <c r="D139" s="1">
        <v>45313</v>
      </c>
      <c r="E139" s="1">
        <v>45329</v>
      </c>
      <c r="F139" s="1">
        <v>45330</v>
      </c>
      <c r="G139" t="s">
        <v>18</v>
      </c>
      <c r="H139" t="s">
        <v>19</v>
      </c>
      <c r="I139" t="s">
        <v>20</v>
      </c>
      <c r="J139" s="1">
        <v>41911</v>
      </c>
      <c r="K139">
        <v>9</v>
      </c>
      <c r="L139" t="s">
        <v>21</v>
      </c>
      <c r="M139" t="s">
        <v>22</v>
      </c>
      <c r="N139" t="s">
        <v>23</v>
      </c>
      <c r="O139" t="s">
        <v>20</v>
      </c>
      <c r="P139" t="s">
        <v>24</v>
      </c>
      <c r="Q139" s="4">
        <f t="shared" si="2"/>
        <v>45329</v>
      </c>
      <c r="R139">
        <v>1</v>
      </c>
    </row>
    <row r="140" spans="1:18" x14ac:dyDescent="0.2">
      <c r="A140">
        <v>50098724097</v>
      </c>
      <c r="B140">
        <v>9200828</v>
      </c>
      <c r="C140" t="s">
        <v>17</v>
      </c>
      <c r="D140" s="1">
        <v>45317</v>
      </c>
      <c r="E140" s="1">
        <v>45330</v>
      </c>
      <c r="F140" s="1">
        <v>45332</v>
      </c>
      <c r="G140" t="s">
        <v>18</v>
      </c>
      <c r="H140" t="s">
        <v>26</v>
      </c>
      <c r="I140" t="s">
        <v>20</v>
      </c>
      <c r="J140" s="1">
        <v>42102</v>
      </c>
      <c r="K140">
        <v>8</v>
      </c>
      <c r="L140" t="s">
        <v>21</v>
      </c>
      <c r="M140" t="s">
        <v>25</v>
      </c>
      <c r="N140" t="s">
        <v>27</v>
      </c>
      <c r="O140" s="1">
        <v>45338</v>
      </c>
      <c r="P140" t="s">
        <v>24</v>
      </c>
      <c r="Q140" s="4">
        <f t="shared" si="2"/>
        <v>45330</v>
      </c>
      <c r="R140">
        <v>1</v>
      </c>
    </row>
    <row r="141" spans="1:18" x14ac:dyDescent="0.2">
      <c r="A141">
        <v>50040064894</v>
      </c>
      <c r="B141">
        <v>9988244</v>
      </c>
      <c r="C141" t="s">
        <v>17</v>
      </c>
      <c r="D141" s="1">
        <v>45329</v>
      </c>
      <c r="E141" s="1">
        <v>45337</v>
      </c>
      <c r="F141" s="1">
        <v>45337</v>
      </c>
      <c r="G141" t="s">
        <v>18</v>
      </c>
      <c r="H141" t="s">
        <v>19</v>
      </c>
      <c r="I141" t="s">
        <v>20</v>
      </c>
      <c r="J141" s="1">
        <v>41466</v>
      </c>
      <c r="K141">
        <v>10</v>
      </c>
      <c r="L141" t="s">
        <v>21</v>
      </c>
      <c r="M141" t="s">
        <v>25</v>
      </c>
      <c r="N141" t="s">
        <v>23</v>
      </c>
      <c r="O141" t="s">
        <v>20</v>
      </c>
      <c r="P141" t="s">
        <v>24</v>
      </c>
      <c r="Q141" s="4">
        <f t="shared" si="2"/>
        <v>45337</v>
      </c>
      <c r="R141">
        <v>1</v>
      </c>
    </row>
    <row r="142" spans="1:18" x14ac:dyDescent="0.2">
      <c r="A142">
        <v>50037242096</v>
      </c>
      <c r="B142">
        <v>9049483</v>
      </c>
      <c r="C142" t="s">
        <v>17</v>
      </c>
      <c r="D142" s="1">
        <v>45325</v>
      </c>
      <c r="E142" s="1">
        <v>45340</v>
      </c>
      <c r="F142" s="1">
        <v>45342</v>
      </c>
      <c r="G142" t="s">
        <v>18</v>
      </c>
      <c r="H142" t="s">
        <v>19</v>
      </c>
      <c r="I142" t="s">
        <v>20</v>
      </c>
      <c r="J142" s="1">
        <v>40576</v>
      </c>
      <c r="K142">
        <v>13</v>
      </c>
      <c r="L142" t="s">
        <v>21</v>
      </c>
      <c r="M142" t="s">
        <v>22</v>
      </c>
      <c r="N142" t="s">
        <v>23</v>
      </c>
      <c r="O142" t="s">
        <v>20</v>
      </c>
      <c r="P142" t="s">
        <v>24</v>
      </c>
      <c r="Q142" s="4">
        <f t="shared" si="2"/>
        <v>45340</v>
      </c>
      <c r="R142">
        <v>1</v>
      </c>
    </row>
    <row r="143" spans="1:18" x14ac:dyDescent="0.2">
      <c r="A143">
        <v>50040119379</v>
      </c>
      <c r="B143">
        <v>9520732</v>
      </c>
      <c r="C143" t="s">
        <v>17</v>
      </c>
      <c r="D143" s="1">
        <v>45334</v>
      </c>
      <c r="E143" s="1">
        <v>45347</v>
      </c>
      <c r="F143" s="1">
        <v>45347</v>
      </c>
      <c r="G143" t="s">
        <v>28</v>
      </c>
      <c r="H143" t="s">
        <v>26</v>
      </c>
      <c r="I143" s="1">
        <v>45368</v>
      </c>
      <c r="J143" s="1">
        <v>41902</v>
      </c>
      <c r="K143">
        <v>9</v>
      </c>
      <c r="L143" t="s">
        <v>21</v>
      </c>
      <c r="M143" t="s">
        <v>22</v>
      </c>
      <c r="N143" t="s">
        <v>27</v>
      </c>
      <c r="O143" s="1">
        <v>45353</v>
      </c>
      <c r="P143" t="s">
        <v>29</v>
      </c>
      <c r="Q143" s="4">
        <f t="shared" si="2"/>
        <v>45347</v>
      </c>
      <c r="R143">
        <v>1</v>
      </c>
    </row>
    <row r="144" spans="1:18" x14ac:dyDescent="0.2">
      <c r="A144">
        <v>50030074586</v>
      </c>
      <c r="B144">
        <v>9130458</v>
      </c>
      <c r="C144" t="s">
        <v>17</v>
      </c>
      <c r="D144" s="1">
        <v>45349</v>
      </c>
      <c r="E144" s="1">
        <v>45357</v>
      </c>
      <c r="F144" s="1">
        <v>45360</v>
      </c>
      <c r="G144" t="s">
        <v>18</v>
      </c>
      <c r="H144" t="s">
        <v>19</v>
      </c>
      <c r="I144" t="s">
        <v>20</v>
      </c>
      <c r="J144" s="1">
        <v>41623</v>
      </c>
      <c r="K144">
        <v>10</v>
      </c>
      <c r="L144" t="s">
        <v>21</v>
      </c>
      <c r="M144" t="s">
        <v>25</v>
      </c>
      <c r="N144" t="s">
        <v>23</v>
      </c>
      <c r="O144" t="s">
        <v>20</v>
      </c>
      <c r="P144" t="s">
        <v>24</v>
      </c>
      <c r="Q144" s="4">
        <f t="shared" si="2"/>
        <v>45357</v>
      </c>
      <c r="R144">
        <v>1</v>
      </c>
    </row>
    <row r="145" spans="1:18" x14ac:dyDescent="0.2">
      <c r="A145">
        <v>50065977927</v>
      </c>
      <c r="B145">
        <v>9237904</v>
      </c>
      <c r="C145" t="s">
        <v>17</v>
      </c>
      <c r="D145" s="1">
        <v>45344</v>
      </c>
      <c r="E145" s="1">
        <v>45364</v>
      </c>
      <c r="F145" s="1">
        <v>45364</v>
      </c>
      <c r="G145" t="s">
        <v>18</v>
      </c>
      <c r="H145" t="s">
        <v>26</v>
      </c>
      <c r="I145" t="s">
        <v>20</v>
      </c>
      <c r="J145" s="1">
        <v>40395</v>
      </c>
      <c r="K145">
        <v>13</v>
      </c>
      <c r="L145" t="s">
        <v>21</v>
      </c>
      <c r="M145" t="s">
        <v>22</v>
      </c>
      <c r="N145" t="s">
        <v>27</v>
      </c>
      <c r="O145" s="1">
        <v>45368</v>
      </c>
      <c r="P145" t="s">
        <v>24</v>
      </c>
      <c r="Q145" s="4">
        <f t="shared" si="2"/>
        <v>45364</v>
      </c>
      <c r="R145">
        <v>1</v>
      </c>
    </row>
    <row r="146" spans="1:18" x14ac:dyDescent="0.2">
      <c r="A146">
        <v>50080088898</v>
      </c>
      <c r="B146">
        <v>9940383</v>
      </c>
      <c r="C146" t="s">
        <v>17</v>
      </c>
      <c r="D146" s="1">
        <v>45350</v>
      </c>
      <c r="E146" s="1">
        <v>45367</v>
      </c>
      <c r="F146" s="1">
        <v>45367</v>
      </c>
      <c r="G146" t="s">
        <v>18</v>
      </c>
      <c r="H146" t="s">
        <v>19</v>
      </c>
      <c r="I146" t="s">
        <v>20</v>
      </c>
      <c r="J146" s="1">
        <v>41299</v>
      </c>
      <c r="K146">
        <v>11</v>
      </c>
      <c r="L146" t="s">
        <v>21</v>
      </c>
      <c r="M146" t="s">
        <v>25</v>
      </c>
      <c r="N146" t="s">
        <v>23</v>
      </c>
      <c r="O146" t="s">
        <v>20</v>
      </c>
      <c r="P146" t="s">
        <v>24</v>
      </c>
      <c r="Q146" s="4">
        <f t="shared" si="2"/>
        <v>45367</v>
      </c>
      <c r="R146">
        <v>1</v>
      </c>
    </row>
    <row r="147" spans="1:18" x14ac:dyDescent="0.2">
      <c r="A147">
        <v>50080958591</v>
      </c>
      <c r="B147">
        <v>9771856</v>
      </c>
      <c r="C147" t="s">
        <v>17</v>
      </c>
      <c r="D147" s="1">
        <v>45346</v>
      </c>
      <c r="E147" s="1">
        <v>45364</v>
      </c>
      <c r="F147" s="1">
        <v>45367</v>
      </c>
      <c r="G147" t="s">
        <v>18</v>
      </c>
      <c r="H147" t="s">
        <v>26</v>
      </c>
      <c r="I147" t="s">
        <v>20</v>
      </c>
      <c r="J147" s="1">
        <v>41050</v>
      </c>
      <c r="K147">
        <v>11</v>
      </c>
      <c r="L147" t="s">
        <v>21</v>
      </c>
      <c r="M147" t="s">
        <v>22</v>
      </c>
      <c r="N147" t="s">
        <v>27</v>
      </c>
      <c r="O147" s="1">
        <v>45367</v>
      </c>
      <c r="P147" t="s">
        <v>24</v>
      </c>
      <c r="Q147" s="4">
        <f t="shared" si="2"/>
        <v>45364</v>
      </c>
      <c r="R147">
        <v>1</v>
      </c>
    </row>
    <row r="148" spans="1:18" x14ac:dyDescent="0.2">
      <c r="A148">
        <v>50093768542</v>
      </c>
      <c r="B148">
        <v>9831003</v>
      </c>
      <c r="C148" t="s">
        <v>17</v>
      </c>
      <c r="D148" s="1">
        <v>45362</v>
      </c>
      <c r="E148" s="1">
        <v>45375</v>
      </c>
      <c r="F148" s="1">
        <v>45375</v>
      </c>
      <c r="G148" t="s">
        <v>18</v>
      </c>
      <c r="H148" t="s">
        <v>26</v>
      </c>
      <c r="I148" t="s">
        <v>20</v>
      </c>
      <c r="J148" s="1">
        <v>40615</v>
      </c>
      <c r="K148">
        <v>13</v>
      </c>
      <c r="L148" t="s">
        <v>21</v>
      </c>
      <c r="M148" t="s">
        <v>25</v>
      </c>
      <c r="N148" t="s">
        <v>27</v>
      </c>
      <c r="O148" s="1">
        <v>45377</v>
      </c>
      <c r="P148" t="s">
        <v>24</v>
      </c>
      <c r="Q148" s="4">
        <f t="shared" si="2"/>
        <v>45375</v>
      </c>
      <c r="R148">
        <v>1</v>
      </c>
    </row>
    <row r="149" spans="1:18" x14ac:dyDescent="0.2">
      <c r="A149">
        <v>50071879156</v>
      </c>
      <c r="B149">
        <v>9719717</v>
      </c>
      <c r="C149" t="s">
        <v>17</v>
      </c>
      <c r="D149" s="1">
        <v>45360</v>
      </c>
      <c r="E149" s="1">
        <v>45374</v>
      </c>
      <c r="F149" s="1">
        <v>45375</v>
      </c>
      <c r="G149" t="s">
        <v>18</v>
      </c>
      <c r="H149" t="s">
        <v>19</v>
      </c>
      <c r="I149" t="s">
        <v>20</v>
      </c>
      <c r="J149" s="1">
        <v>40639</v>
      </c>
      <c r="K149">
        <v>12</v>
      </c>
      <c r="L149" t="s">
        <v>21</v>
      </c>
      <c r="M149" t="s">
        <v>22</v>
      </c>
      <c r="N149" t="s">
        <v>23</v>
      </c>
      <c r="O149" t="s">
        <v>20</v>
      </c>
      <c r="P149" t="s">
        <v>24</v>
      </c>
      <c r="Q149" s="4">
        <f t="shared" si="2"/>
        <v>45374</v>
      </c>
      <c r="R149">
        <v>1</v>
      </c>
    </row>
    <row r="150" spans="1:18" x14ac:dyDescent="0.2">
      <c r="A150">
        <v>50097503292</v>
      </c>
      <c r="B150">
        <v>9845087</v>
      </c>
      <c r="C150" t="s">
        <v>17</v>
      </c>
      <c r="D150" s="1">
        <v>45379</v>
      </c>
      <c r="E150" s="1">
        <v>45384</v>
      </c>
      <c r="F150" s="1">
        <v>45384</v>
      </c>
      <c r="G150" t="s">
        <v>18</v>
      </c>
      <c r="H150" t="s">
        <v>19</v>
      </c>
      <c r="I150" t="s">
        <v>20</v>
      </c>
      <c r="J150" s="1">
        <v>41396</v>
      </c>
      <c r="K150">
        <v>10</v>
      </c>
      <c r="L150" t="s">
        <v>21</v>
      </c>
      <c r="M150" t="s">
        <v>25</v>
      </c>
      <c r="N150" t="s">
        <v>23</v>
      </c>
      <c r="O150" t="s">
        <v>20</v>
      </c>
      <c r="P150" t="s">
        <v>24</v>
      </c>
      <c r="Q150" s="4">
        <f t="shared" si="2"/>
        <v>45384</v>
      </c>
      <c r="R150">
        <v>1</v>
      </c>
    </row>
    <row r="151" spans="1:18" x14ac:dyDescent="0.2">
      <c r="A151">
        <v>50096249964</v>
      </c>
      <c r="B151">
        <v>9423634</v>
      </c>
      <c r="C151" t="s">
        <v>17</v>
      </c>
      <c r="D151" s="1">
        <v>45374</v>
      </c>
      <c r="E151" s="1">
        <v>45390</v>
      </c>
      <c r="F151" s="1">
        <v>45391</v>
      </c>
      <c r="G151" t="s">
        <v>18</v>
      </c>
      <c r="H151" t="s">
        <v>19</v>
      </c>
      <c r="I151" t="s">
        <v>20</v>
      </c>
      <c r="J151" s="1">
        <v>41846</v>
      </c>
      <c r="K151">
        <v>9</v>
      </c>
      <c r="L151" t="s">
        <v>21</v>
      </c>
      <c r="M151" t="s">
        <v>25</v>
      </c>
      <c r="N151" t="s">
        <v>23</v>
      </c>
      <c r="O151" t="s">
        <v>20</v>
      </c>
      <c r="P151" t="s">
        <v>24</v>
      </c>
      <c r="Q151" s="4">
        <f t="shared" si="2"/>
        <v>45390</v>
      </c>
      <c r="R151">
        <v>1</v>
      </c>
    </row>
    <row r="152" spans="1:18" x14ac:dyDescent="0.2">
      <c r="A152">
        <v>50060653927</v>
      </c>
      <c r="B152">
        <v>9083484</v>
      </c>
      <c r="C152" t="s">
        <v>17</v>
      </c>
      <c r="D152" s="1">
        <v>45374</v>
      </c>
      <c r="E152" s="1">
        <v>45392</v>
      </c>
      <c r="F152" s="1">
        <v>45392</v>
      </c>
      <c r="G152" t="s">
        <v>18</v>
      </c>
      <c r="H152" t="s">
        <v>19</v>
      </c>
      <c r="I152" t="s">
        <v>20</v>
      </c>
      <c r="J152" s="1">
        <v>40621</v>
      </c>
      <c r="K152">
        <v>13</v>
      </c>
      <c r="L152" t="s">
        <v>21</v>
      </c>
      <c r="M152" t="s">
        <v>22</v>
      </c>
      <c r="N152" t="s">
        <v>23</v>
      </c>
      <c r="O152" t="s">
        <v>20</v>
      </c>
      <c r="P152" t="s">
        <v>24</v>
      </c>
      <c r="Q152" s="4">
        <f t="shared" si="2"/>
        <v>45392</v>
      </c>
      <c r="R152">
        <v>1</v>
      </c>
    </row>
    <row r="153" spans="1:18" x14ac:dyDescent="0.2">
      <c r="A153">
        <v>50060240712</v>
      </c>
      <c r="B153">
        <v>9605833</v>
      </c>
      <c r="C153" t="s">
        <v>17</v>
      </c>
      <c r="D153" s="1">
        <v>45381</v>
      </c>
      <c r="E153" s="1">
        <v>45397</v>
      </c>
      <c r="F153" s="1">
        <v>45397</v>
      </c>
      <c r="G153" t="s">
        <v>18</v>
      </c>
      <c r="H153" t="s">
        <v>26</v>
      </c>
      <c r="I153" t="s">
        <v>20</v>
      </c>
      <c r="J153" s="1">
        <v>41159</v>
      </c>
      <c r="K153">
        <v>11</v>
      </c>
      <c r="L153" t="s">
        <v>21</v>
      </c>
      <c r="M153" t="s">
        <v>25</v>
      </c>
      <c r="N153" t="s">
        <v>27</v>
      </c>
      <c r="O153" s="1">
        <v>45405</v>
      </c>
      <c r="P153" t="s">
        <v>24</v>
      </c>
      <c r="Q153" s="4">
        <f t="shared" si="2"/>
        <v>45397</v>
      </c>
      <c r="R153">
        <v>1</v>
      </c>
    </row>
    <row r="154" spans="1:18" x14ac:dyDescent="0.2">
      <c r="A154">
        <v>50040404078</v>
      </c>
      <c r="B154">
        <v>9896113</v>
      </c>
      <c r="C154" t="s">
        <v>17</v>
      </c>
      <c r="D154" s="1">
        <v>45383</v>
      </c>
      <c r="E154" s="1">
        <v>45399</v>
      </c>
      <c r="F154" s="1">
        <v>45400</v>
      </c>
      <c r="G154" t="s">
        <v>18</v>
      </c>
      <c r="H154" t="s">
        <v>26</v>
      </c>
      <c r="I154" t="s">
        <v>20</v>
      </c>
      <c r="J154" s="1">
        <v>42153</v>
      </c>
      <c r="K154">
        <v>8</v>
      </c>
      <c r="L154" t="s">
        <v>21</v>
      </c>
      <c r="M154" t="s">
        <v>22</v>
      </c>
      <c r="N154" t="s">
        <v>27</v>
      </c>
      <c r="O154" s="1">
        <v>45406</v>
      </c>
      <c r="P154" t="s">
        <v>24</v>
      </c>
      <c r="Q154" s="4">
        <f t="shared" si="2"/>
        <v>45399</v>
      </c>
      <c r="R154">
        <v>1</v>
      </c>
    </row>
    <row r="155" spans="1:18" x14ac:dyDescent="0.2">
      <c r="A155">
        <v>50026589380</v>
      </c>
      <c r="B155">
        <v>9439600</v>
      </c>
      <c r="C155" t="s">
        <v>17</v>
      </c>
      <c r="D155" s="1">
        <v>45389</v>
      </c>
      <c r="E155" s="1">
        <v>45407</v>
      </c>
      <c r="F155" s="1">
        <v>45407</v>
      </c>
      <c r="G155" t="s">
        <v>18</v>
      </c>
      <c r="H155" t="s">
        <v>19</v>
      </c>
      <c r="I155" t="s">
        <v>20</v>
      </c>
      <c r="J155" s="1">
        <v>41035</v>
      </c>
      <c r="K155">
        <v>11</v>
      </c>
      <c r="L155" t="s">
        <v>21</v>
      </c>
      <c r="M155" t="s">
        <v>22</v>
      </c>
      <c r="N155" t="s">
        <v>23</v>
      </c>
      <c r="O155" t="s">
        <v>20</v>
      </c>
      <c r="P155" t="s">
        <v>24</v>
      </c>
      <c r="Q155" s="4">
        <f t="shared" si="2"/>
        <v>45407</v>
      </c>
      <c r="R155">
        <v>1</v>
      </c>
    </row>
    <row r="156" spans="1:18" x14ac:dyDescent="0.2">
      <c r="A156">
        <v>50052914140</v>
      </c>
      <c r="B156">
        <v>9544090</v>
      </c>
      <c r="C156" t="s">
        <v>17</v>
      </c>
      <c r="D156" s="1">
        <v>45411</v>
      </c>
      <c r="E156" s="1">
        <v>45417</v>
      </c>
      <c r="F156" s="1">
        <v>45417</v>
      </c>
      <c r="G156" t="s">
        <v>18</v>
      </c>
      <c r="H156" t="s">
        <v>19</v>
      </c>
      <c r="I156" t="s">
        <v>20</v>
      </c>
      <c r="J156" s="1">
        <v>41846</v>
      </c>
      <c r="K156">
        <v>9</v>
      </c>
      <c r="L156" t="s">
        <v>21</v>
      </c>
      <c r="M156" t="s">
        <v>25</v>
      </c>
      <c r="N156" t="s">
        <v>23</v>
      </c>
      <c r="O156" t="s">
        <v>20</v>
      </c>
      <c r="P156" t="s">
        <v>24</v>
      </c>
      <c r="Q156" s="4">
        <f t="shared" si="2"/>
        <v>45417</v>
      </c>
      <c r="R156">
        <v>1</v>
      </c>
    </row>
    <row r="157" spans="1:18" x14ac:dyDescent="0.2">
      <c r="A157">
        <v>50013780034</v>
      </c>
      <c r="B157">
        <v>9847222</v>
      </c>
      <c r="C157" t="s">
        <v>17</v>
      </c>
      <c r="D157" s="1">
        <v>45402</v>
      </c>
      <c r="E157" s="1">
        <v>45418</v>
      </c>
      <c r="F157" s="1">
        <v>45418</v>
      </c>
      <c r="G157" t="s">
        <v>18</v>
      </c>
      <c r="H157" t="s">
        <v>19</v>
      </c>
      <c r="I157" t="s">
        <v>20</v>
      </c>
      <c r="J157" s="1">
        <v>41844</v>
      </c>
      <c r="K157">
        <v>9</v>
      </c>
      <c r="L157" t="s">
        <v>21</v>
      </c>
      <c r="M157" t="s">
        <v>25</v>
      </c>
      <c r="N157" t="s">
        <v>23</v>
      </c>
      <c r="O157" t="s">
        <v>20</v>
      </c>
      <c r="P157" t="s">
        <v>24</v>
      </c>
      <c r="Q157" s="4">
        <f t="shared" si="2"/>
        <v>45418</v>
      </c>
      <c r="R157">
        <v>1</v>
      </c>
    </row>
    <row r="158" spans="1:18" x14ac:dyDescent="0.2">
      <c r="A158">
        <v>50019621833</v>
      </c>
      <c r="B158">
        <v>9573572</v>
      </c>
      <c r="C158" t="s">
        <v>17</v>
      </c>
      <c r="D158" s="1">
        <v>45416</v>
      </c>
      <c r="E158" s="1">
        <v>45423</v>
      </c>
      <c r="F158" s="1">
        <v>45423</v>
      </c>
      <c r="G158" t="s">
        <v>18</v>
      </c>
      <c r="H158" t="s">
        <v>19</v>
      </c>
      <c r="I158" t="s">
        <v>20</v>
      </c>
      <c r="J158" s="1">
        <v>41789</v>
      </c>
      <c r="K158">
        <v>9</v>
      </c>
      <c r="L158" t="s">
        <v>21</v>
      </c>
      <c r="M158" t="s">
        <v>25</v>
      </c>
      <c r="N158" t="s">
        <v>23</v>
      </c>
      <c r="O158" t="s">
        <v>20</v>
      </c>
      <c r="P158" t="s">
        <v>24</v>
      </c>
      <c r="Q158" s="4">
        <f t="shared" si="2"/>
        <v>45423</v>
      </c>
      <c r="R158">
        <v>1</v>
      </c>
    </row>
    <row r="159" spans="1:18" x14ac:dyDescent="0.2">
      <c r="A159">
        <v>50047821362</v>
      </c>
      <c r="B159">
        <v>9409774</v>
      </c>
      <c r="C159" t="s">
        <v>17</v>
      </c>
      <c r="D159" s="1">
        <v>45417</v>
      </c>
      <c r="E159" s="1">
        <v>45424</v>
      </c>
      <c r="F159" s="1">
        <v>45425</v>
      </c>
      <c r="G159" t="s">
        <v>18</v>
      </c>
      <c r="H159" t="s">
        <v>26</v>
      </c>
      <c r="I159" t="s">
        <v>20</v>
      </c>
      <c r="J159" s="1">
        <v>41717</v>
      </c>
      <c r="K159">
        <v>10</v>
      </c>
      <c r="L159" t="s">
        <v>21</v>
      </c>
      <c r="M159" t="s">
        <v>22</v>
      </c>
      <c r="N159" t="s">
        <v>27</v>
      </c>
      <c r="O159" s="1">
        <v>45433</v>
      </c>
      <c r="P159" t="s">
        <v>24</v>
      </c>
      <c r="Q159" s="4">
        <f t="shared" si="2"/>
        <v>45424</v>
      </c>
      <c r="R159">
        <v>1</v>
      </c>
    </row>
    <row r="160" spans="1:18" x14ac:dyDescent="0.2">
      <c r="A160">
        <v>50015644533</v>
      </c>
      <c r="B160">
        <v>9717914</v>
      </c>
      <c r="C160" t="s">
        <v>17</v>
      </c>
      <c r="D160" s="1">
        <v>45412</v>
      </c>
      <c r="E160" s="1">
        <v>45429</v>
      </c>
      <c r="F160" s="1">
        <v>45429</v>
      </c>
      <c r="G160" t="s">
        <v>18</v>
      </c>
      <c r="H160" t="s">
        <v>26</v>
      </c>
      <c r="I160" t="s">
        <v>20</v>
      </c>
      <c r="J160" s="1">
        <v>41012</v>
      </c>
      <c r="K160">
        <v>12</v>
      </c>
      <c r="L160" t="s">
        <v>21</v>
      </c>
      <c r="M160" t="s">
        <v>22</v>
      </c>
      <c r="N160" t="s">
        <v>27</v>
      </c>
      <c r="O160" s="1">
        <v>45429</v>
      </c>
      <c r="P160" t="s">
        <v>24</v>
      </c>
      <c r="Q160" s="4">
        <f t="shared" si="2"/>
        <v>45429</v>
      </c>
      <c r="R160">
        <v>1</v>
      </c>
    </row>
    <row r="161" spans="1:18" x14ac:dyDescent="0.2">
      <c r="A161">
        <v>50069163838</v>
      </c>
      <c r="B161">
        <v>9937434</v>
      </c>
      <c r="C161" t="s">
        <v>17</v>
      </c>
      <c r="D161" s="1">
        <v>45412</v>
      </c>
      <c r="E161" s="1">
        <v>45430</v>
      </c>
      <c r="F161" s="1">
        <v>45430</v>
      </c>
      <c r="G161" t="s">
        <v>18</v>
      </c>
      <c r="H161" t="s">
        <v>19</v>
      </c>
      <c r="I161" t="s">
        <v>20</v>
      </c>
      <c r="J161" s="1">
        <v>40870</v>
      </c>
      <c r="K161">
        <v>12</v>
      </c>
      <c r="L161" t="s">
        <v>21</v>
      </c>
      <c r="M161" t="s">
        <v>25</v>
      </c>
      <c r="N161" t="s">
        <v>23</v>
      </c>
      <c r="O161" t="s">
        <v>20</v>
      </c>
      <c r="P161" t="s">
        <v>24</v>
      </c>
      <c r="Q161" s="4">
        <f t="shared" si="2"/>
        <v>45430</v>
      </c>
      <c r="R161">
        <v>1</v>
      </c>
    </row>
    <row r="162" spans="1:18" x14ac:dyDescent="0.2">
      <c r="A162">
        <v>50028176164</v>
      </c>
      <c r="B162">
        <v>9507534</v>
      </c>
      <c r="C162" t="s">
        <v>17</v>
      </c>
      <c r="D162" s="1">
        <v>45416</v>
      </c>
      <c r="E162" s="1">
        <v>45433</v>
      </c>
      <c r="F162" s="1">
        <v>45434</v>
      </c>
      <c r="G162" t="s">
        <v>18</v>
      </c>
      <c r="H162" t="s">
        <v>19</v>
      </c>
      <c r="I162" t="s">
        <v>20</v>
      </c>
      <c r="J162" s="1">
        <v>42103</v>
      </c>
      <c r="K162">
        <v>9</v>
      </c>
      <c r="L162" t="s">
        <v>21</v>
      </c>
      <c r="M162" t="s">
        <v>22</v>
      </c>
      <c r="N162" t="s">
        <v>23</v>
      </c>
      <c r="O162" t="s">
        <v>20</v>
      </c>
      <c r="P162" t="s">
        <v>24</v>
      </c>
      <c r="Q162" s="4">
        <f t="shared" si="2"/>
        <v>45433</v>
      </c>
      <c r="R162">
        <v>1</v>
      </c>
    </row>
    <row r="163" spans="1:18" x14ac:dyDescent="0.2">
      <c r="A163">
        <v>50080289187</v>
      </c>
      <c r="B163">
        <v>9666762</v>
      </c>
      <c r="C163" t="s">
        <v>17</v>
      </c>
      <c r="D163" s="1">
        <v>45432</v>
      </c>
      <c r="E163" s="1">
        <v>45438</v>
      </c>
      <c r="F163" s="1">
        <v>45438</v>
      </c>
      <c r="G163" t="s">
        <v>18</v>
      </c>
      <c r="H163" t="s">
        <v>19</v>
      </c>
      <c r="I163" t="s">
        <v>20</v>
      </c>
      <c r="J163" s="1">
        <v>40849</v>
      </c>
      <c r="K163">
        <v>12</v>
      </c>
      <c r="L163" t="s">
        <v>21</v>
      </c>
      <c r="M163" t="s">
        <v>22</v>
      </c>
      <c r="N163" t="s">
        <v>23</v>
      </c>
      <c r="O163" t="s">
        <v>20</v>
      </c>
      <c r="P163" t="s">
        <v>24</v>
      </c>
      <c r="Q163" s="4">
        <f t="shared" si="2"/>
        <v>45438</v>
      </c>
      <c r="R163">
        <v>1</v>
      </c>
    </row>
    <row r="164" spans="1:18" x14ac:dyDescent="0.2">
      <c r="A164">
        <v>50011865017</v>
      </c>
      <c r="B164">
        <v>9181760</v>
      </c>
      <c r="C164" t="s">
        <v>17</v>
      </c>
      <c r="D164" s="1">
        <v>45420</v>
      </c>
      <c r="E164" s="1">
        <v>45440</v>
      </c>
      <c r="F164" s="1">
        <v>45440</v>
      </c>
      <c r="G164" t="s">
        <v>18</v>
      </c>
      <c r="H164" t="s">
        <v>19</v>
      </c>
      <c r="I164" t="s">
        <v>20</v>
      </c>
      <c r="J164" s="1">
        <v>40899</v>
      </c>
      <c r="K164">
        <v>12</v>
      </c>
      <c r="L164" t="s">
        <v>21</v>
      </c>
      <c r="M164" t="s">
        <v>22</v>
      </c>
      <c r="N164" t="s">
        <v>23</v>
      </c>
      <c r="O164" t="s">
        <v>20</v>
      </c>
      <c r="P164" t="s">
        <v>24</v>
      </c>
      <c r="Q164" s="4">
        <f t="shared" si="2"/>
        <v>45440</v>
      </c>
      <c r="R164">
        <v>1</v>
      </c>
    </row>
    <row r="165" spans="1:18" x14ac:dyDescent="0.2">
      <c r="A165">
        <v>50013174305</v>
      </c>
      <c r="B165">
        <v>9792076</v>
      </c>
      <c r="C165" t="s">
        <v>17</v>
      </c>
      <c r="D165" s="1">
        <v>45424</v>
      </c>
      <c r="E165" s="1">
        <v>45440</v>
      </c>
      <c r="F165" s="1">
        <v>45440</v>
      </c>
      <c r="G165" t="s">
        <v>18</v>
      </c>
      <c r="H165" t="s">
        <v>19</v>
      </c>
      <c r="I165" t="s">
        <v>20</v>
      </c>
      <c r="J165" s="1">
        <v>40471</v>
      </c>
      <c r="K165">
        <v>13</v>
      </c>
      <c r="L165" t="s">
        <v>21</v>
      </c>
      <c r="M165" t="s">
        <v>22</v>
      </c>
      <c r="N165" t="s">
        <v>23</v>
      </c>
      <c r="O165" t="s">
        <v>20</v>
      </c>
      <c r="P165" t="s">
        <v>24</v>
      </c>
      <c r="Q165" s="4">
        <f t="shared" si="2"/>
        <v>45440</v>
      </c>
      <c r="R165">
        <v>1</v>
      </c>
    </row>
    <row r="166" spans="1:18" x14ac:dyDescent="0.2">
      <c r="A166">
        <v>50029566187</v>
      </c>
      <c r="B166">
        <v>9023995</v>
      </c>
      <c r="C166" t="s">
        <v>17</v>
      </c>
      <c r="D166" s="1">
        <v>45428</v>
      </c>
      <c r="E166" s="1">
        <v>45444</v>
      </c>
      <c r="F166" s="1">
        <v>45445</v>
      </c>
      <c r="G166" t="s">
        <v>18</v>
      </c>
      <c r="H166" t="s">
        <v>26</v>
      </c>
      <c r="I166" t="s">
        <v>20</v>
      </c>
      <c r="J166" s="1">
        <v>41188</v>
      </c>
      <c r="K166">
        <v>11</v>
      </c>
      <c r="L166" t="s">
        <v>21</v>
      </c>
      <c r="M166" t="s">
        <v>25</v>
      </c>
      <c r="N166" t="s">
        <v>27</v>
      </c>
      <c r="O166" s="1">
        <v>45448</v>
      </c>
      <c r="P166" t="s">
        <v>24</v>
      </c>
      <c r="Q166" s="4">
        <f t="shared" si="2"/>
        <v>45444</v>
      </c>
      <c r="R166">
        <v>1</v>
      </c>
    </row>
    <row r="167" spans="1:18" x14ac:dyDescent="0.2">
      <c r="A167">
        <v>50017084510</v>
      </c>
      <c r="B167">
        <v>9700696</v>
      </c>
      <c r="C167" t="s">
        <v>17</v>
      </c>
      <c r="D167" s="1">
        <v>45430</v>
      </c>
      <c r="E167" s="1">
        <v>45449</v>
      </c>
      <c r="F167" s="1">
        <v>45449</v>
      </c>
      <c r="G167" t="s">
        <v>18</v>
      </c>
      <c r="H167" t="s">
        <v>19</v>
      </c>
      <c r="I167" t="s">
        <v>20</v>
      </c>
      <c r="J167" s="1">
        <v>41551</v>
      </c>
      <c r="K167">
        <v>10</v>
      </c>
      <c r="L167" t="s">
        <v>21</v>
      </c>
      <c r="M167" t="s">
        <v>25</v>
      </c>
      <c r="N167" t="s">
        <v>23</v>
      </c>
      <c r="O167" t="s">
        <v>20</v>
      </c>
      <c r="P167" t="s">
        <v>24</v>
      </c>
      <c r="Q167" s="4">
        <f t="shared" si="2"/>
        <v>45449</v>
      </c>
      <c r="R167">
        <v>1</v>
      </c>
    </row>
    <row r="168" spans="1:18" x14ac:dyDescent="0.2">
      <c r="A168">
        <v>50050028365</v>
      </c>
      <c r="B168">
        <v>9922203</v>
      </c>
      <c r="C168" t="s">
        <v>17</v>
      </c>
      <c r="D168" s="1">
        <v>45430</v>
      </c>
      <c r="E168" s="1">
        <v>45449</v>
      </c>
      <c r="F168" s="1">
        <v>45449</v>
      </c>
      <c r="G168" t="s">
        <v>18</v>
      </c>
      <c r="H168" t="s">
        <v>26</v>
      </c>
      <c r="I168" t="s">
        <v>20</v>
      </c>
      <c r="J168" s="1">
        <v>41600</v>
      </c>
      <c r="K168">
        <v>10</v>
      </c>
      <c r="L168" t="s">
        <v>21</v>
      </c>
      <c r="M168" t="s">
        <v>25</v>
      </c>
      <c r="N168" t="s">
        <v>27</v>
      </c>
      <c r="O168" s="1">
        <v>45453</v>
      </c>
      <c r="P168" t="s">
        <v>24</v>
      </c>
      <c r="Q168" s="4">
        <f t="shared" si="2"/>
        <v>45449</v>
      </c>
      <c r="R168">
        <v>1</v>
      </c>
    </row>
    <row r="169" spans="1:18" x14ac:dyDescent="0.2">
      <c r="A169">
        <v>50074841103</v>
      </c>
      <c r="B169">
        <v>9615173</v>
      </c>
      <c r="C169" t="s">
        <v>17</v>
      </c>
      <c r="D169" s="1">
        <v>45430</v>
      </c>
      <c r="E169" s="1">
        <v>45449</v>
      </c>
      <c r="F169" s="1">
        <v>45449</v>
      </c>
      <c r="G169" t="s">
        <v>18</v>
      </c>
      <c r="H169" t="s">
        <v>19</v>
      </c>
      <c r="I169" t="s">
        <v>20</v>
      </c>
      <c r="J169" s="1">
        <v>41101</v>
      </c>
      <c r="K169">
        <v>11</v>
      </c>
      <c r="L169" t="s">
        <v>21</v>
      </c>
      <c r="M169" t="s">
        <v>22</v>
      </c>
      <c r="N169" t="s">
        <v>23</v>
      </c>
      <c r="O169" t="s">
        <v>20</v>
      </c>
      <c r="P169" t="s">
        <v>24</v>
      </c>
      <c r="Q169" s="4">
        <f t="shared" si="2"/>
        <v>45449</v>
      </c>
      <c r="R169">
        <v>1</v>
      </c>
    </row>
    <row r="170" spans="1:18" x14ac:dyDescent="0.2">
      <c r="A170">
        <v>50024183738</v>
      </c>
      <c r="B170">
        <v>9587923</v>
      </c>
      <c r="C170" t="s">
        <v>17</v>
      </c>
      <c r="D170" s="1">
        <v>45441</v>
      </c>
      <c r="E170" s="1">
        <v>45454</v>
      </c>
      <c r="F170" s="1">
        <v>45455</v>
      </c>
      <c r="G170" t="s">
        <v>18</v>
      </c>
      <c r="H170" t="s">
        <v>19</v>
      </c>
      <c r="I170" t="s">
        <v>20</v>
      </c>
      <c r="J170" s="1">
        <v>41684</v>
      </c>
      <c r="K170">
        <v>10</v>
      </c>
      <c r="L170" t="s">
        <v>21</v>
      </c>
      <c r="M170" t="s">
        <v>22</v>
      </c>
      <c r="N170" t="s">
        <v>23</v>
      </c>
      <c r="O170" t="s">
        <v>20</v>
      </c>
      <c r="P170" t="s">
        <v>24</v>
      </c>
      <c r="Q170" s="4">
        <f t="shared" si="2"/>
        <v>45454</v>
      </c>
      <c r="R170">
        <v>1</v>
      </c>
    </row>
    <row r="171" spans="1:18" x14ac:dyDescent="0.2">
      <c r="A171">
        <v>50009311209</v>
      </c>
      <c r="B171">
        <v>9500121</v>
      </c>
      <c r="C171" t="s">
        <v>17</v>
      </c>
      <c r="D171" s="1">
        <v>45441</v>
      </c>
      <c r="E171" s="1">
        <v>45454</v>
      </c>
      <c r="F171" s="1">
        <v>45456</v>
      </c>
      <c r="G171" t="s">
        <v>18</v>
      </c>
      <c r="H171" t="s">
        <v>19</v>
      </c>
      <c r="I171" t="s">
        <v>20</v>
      </c>
      <c r="J171" s="1">
        <v>41845</v>
      </c>
      <c r="K171">
        <v>9</v>
      </c>
      <c r="L171" t="s">
        <v>21</v>
      </c>
      <c r="M171" t="s">
        <v>22</v>
      </c>
      <c r="N171" t="s">
        <v>23</v>
      </c>
      <c r="O171" t="s">
        <v>20</v>
      </c>
      <c r="P171" t="s">
        <v>24</v>
      </c>
      <c r="Q171" s="4">
        <f t="shared" si="2"/>
        <v>45454</v>
      </c>
      <c r="R171">
        <v>1</v>
      </c>
    </row>
    <row r="172" spans="1:18" x14ac:dyDescent="0.2">
      <c r="A172">
        <v>50088700017</v>
      </c>
      <c r="B172">
        <v>9705797</v>
      </c>
      <c r="C172" t="s">
        <v>17</v>
      </c>
      <c r="D172" s="1">
        <v>45442</v>
      </c>
      <c r="E172" s="1">
        <v>45455</v>
      </c>
      <c r="F172" s="1">
        <v>45457</v>
      </c>
      <c r="G172" t="s">
        <v>18</v>
      </c>
      <c r="H172" t="s">
        <v>19</v>
      </c>
      <c r="I172" t="s">
        <v>20</v>
      </c>
      <c r="J172" s="1">
        <v>41157</v>
      </c>
      <c r="K172">
        <v>11</v>
      </c>
      <c r="L172" t="s">
        <v>21</v>
      </c>
      <c r="M172" t="s">
        <v>22</v>
      </c>
      <c r="N172" t="s">
        <v>23</v>
      </c>
      <c r="O172" t="s">
        <v>20</v>
      </c>
      <c r="P172" t="s">
        <v>24</v>
      </c>
      <c r="Q172" s="4">
        <f t="shared" si="2"/>
        <v>45455</v>
      </c>
      <c r="R172">
        <v>1</v>
      </c>
    </row>
    <row r="173" spans="1:18" x14ac:dyDescent="0.2">
      <c r="A173">
        <v>50095543138</v>
      </c>
      <c r="B173">
        <v>9246227</v>
      </c>
      <c r="C173" t="s">
        <v>17</v>
      </c>
      <c r="D173" s="1">
        <v>45444</v>
      </c>
      <c r="E173" s="1">
        <v>45462</v>
      </c>
      <c r="F173" s="1">
        <v>45462</v>
      </c>
      <c r="G173" t="s">
        <v>18</v>
      </c>
      <c r="H173" t="s">
        <v>26</v>
      </c>
      <c r="I173" t="s">
        <v>20</v>
      </c>
      <c r="J173" s="1">
        <v>41213</v>
      </c>
      <c r="K173">
        <v>11</v>
      </c>
      <c r="L173" t="s">
        <v>21</v>
      </c>
      <c r="M173" t="s">
        <v>25</v>
      </c>
      <c r="N173" t="s">
        <v>27</v>
      </c>
      <c r="O173" s="1">
        <v>45463</v>
      </c>
      <c r="P173" t="s">
        <v>24</v>
      </c>
      <c r="Q173" s="4">
        <f t="shared" si="2"/>
        <v>45462</v>
      </c>
      <c r="R173">
        <v>1</v>
      </c>
    </row>
    <row r="174" spans="1:18" x14ac:dyDescent="0.2">
      <c r="A174">
        <v>50018016793</v>
      </c>
      <c r="B174">
        <v>9908288</v>
      </c>
      <c r="C174" t="s">
        <v>17</v>
      </c>
      <c r="D174" s="1">
        <v>45447</v>
      </c>
      <c r="E174" s="1">
        <v>45467</v>
      </c>
      <c r="F174" s="1">
        <v>45467</v>
      </c>
      <c r="G174" t="s">
        <v>18</v>
      </c>
      <c r="H174" t="s">
        <v>19</v>
      </c>
      <c r="I174" t="s">
        <v>20</v>
      </c>
      <c r="J174" s="1">
        <v>40744</v>
      </c>
      <c r="K174">
        <v>12</v>
      </c>
      <c r="L174" t="s">
        <v>21</v>
      </c>
      <c r="M174" t="s">
        <v>22</v>
      </c>
      <c r="N174" t="s">
        <v>23</v>
      </c>
      <c r="O174" t="s">
        <v>20</v>
      </c>
      <c r="P174" t="s">
        <v>24</v>
      </c>
      <c r="Q174" s="4">
        <f t="shared" si="2"/>
        <v>45467</v>
      </c>
      <c r="R174">
        <v>1</v>
      </c>
    </row>
    <row r="175" spans="1:18" x14ac:dyDescent="0.2">
      <c r="A175">
        <v>50048863195</v>
      </c>
      <c r="B175">
        <v>9085509</v>
      </c>
      <c r="C175" t="s">
        <v>17</v>
      </c>
      <c r="D175" s="1">
        <v>45456</v>
      </c>
      <c r="E175" s="1">
        <v>45474</v>
      </c>
      <c r="F175" s="1">
        <v>45475</v>
      </c>
      <c r="G175" t="s">
        <v>18</v>
      </c>
      <c r="H175" t="s">
        <v>19</v>
      </c>
      <c r="I175" t="s">
        <v>20</v>
      </c>
      <c r="J175" s="1">
        <v>41953</v>
      </c>
      <c r="K175">
        <v>9</v>
      </c>
      <c r="L175" t="s">
        <v>21</v>
      </c>
      <c r="M175" t="s">
        <v>25</v>
      </c>
      <c r="N175" t="s">
        <v>23</v>
      </c>
      <c r="O175" t="s">
        <v>20</v>
      </c>
      <c r="P175" t="s">
        <v>24</v>
      </c>
      <c r="Q175" s="4">
        <f t="shared" si="2"/>
        <v>45474</v>
      </c>
      <c r="R175">
        <v>1</v>
      </c>
    </row>
    <row r="176" spans="1:18" x14ac:dyDescent="0.2">
      <c r="A176">
        <v>50043164541</v>
      </c>
      <c r="B176">
        <v>9434374</v>
      </c>
      <c r="C176" t="s">
        <v>17</v>
      </c>
      <c r="D176" s="1">
        <v>45470</v>
      </c>
      <c r="E176" s="1">
        <v>45486</v>
      </c>
      <c r="F176" s="1">
        <v>45486</v>
      </c>
      <c r="G176" t="s">
        <v>18</v>
      </c>
      <c r="H176" t="s">
        <v>19</v>
      </c>
      <c r="I176" t="s">
        <v>20</v>
      </c>
      <c r="J176" s="1">
        <v>40825</v>
      </c>
      <c r="K176">
        <v>12</v>
      </c>
      <c r="L176" t="s">
        <v>21</v>
      </c>
      <c r="M176" t="s">
        <v>22</v>
      </c>
      <c r="N176" t="s">
        <v>23</v>
      </c>
      <c r="O176" t="s">
        <v>20</v>
      </c>
      <c r="P176" t="s">
        <v>24</v>
      </c>
      <c r="Q176" s="4">
        <f t="shared" si="2"/>
        <v>45486</v>
      </c>
      <c r="R176">
        <v>1</v>
      </c>
    </row>
    <row r="177" spans="1:18" x14ac:dyDescent="0.2">
      <c r="A177">
        <v>50035742087</v>
      </c>
      <c r="B177">
        <v>9486468</v>
      </c>
      <c r="C177" t="s">
        <v>17</v>
      </c>
      <c r="D177" s="1">
        <v>45483</v>
      </c>
      <c r="E177" s="1">
        <v>45495</v>
      </c>
      <c r="F177" s="1">
        <v>45495</v>
      </c>
      <c r="G177" t="s">
        <v>18</v>
      </c>
      <c r="H177" t="s">
        <v>19</v>
      </c>
      <c r="I177" t="s">
        <v>20</v>
      </c>
      <c r="J177" s="1">
        <v>42101</v>
      </c>
      <c r="K177">
        <v>9</v>
      </c>
      <c r="L177" t="s">
        <v>21</v>
      </c>
      <c r="M177" t="s">
        <v>22</v>
      </c>
      <c r="N177" t="s">
        <v>23</v>
      </c>
      <c r="O177" t="s">
        <v>20</v>
      </c>
      <c r="P177" t="s">
        <v>24</v>
      </c>
      <c r="Q177" s="4">
        <f t="shared" si="2"/>
        <v>45495</v>
      </c>
      <c r="R177">
        <v>1</v>
      </c>
    </row>
    <row r="178" spans="1:18" x14ac:dyDescent="0.2">
      <c r="A178">
        <v>50053376522</v>
      </c>
      <c r="B178">
        <v>9136180</v>
      </c>
      <c r="C178" t="s">
        <v>17</v>
      </c>
      <c r="D178" s="1">
        <v>45482</v>
      </c>
      <c r="E178" s="1">
        <v>45502</v>
      </c>
      <c r="F178" s="1">
        <v>45504</v>
      </c>
      <c r="G178" t="s">
        <v>18</v>
      </c>
      <c r="H178" t="s">
        <v>19</v>
      </c>
      <c r="I178" t="s">
        <v>20</v>
      </c>
      <c r="J178" s="1">
        <v>40938</v>
      </c>
      <c r="K178">
        <v>12</v>
      </c>
      <c r="L178" t="s">
        <v>21</v>
      </c>
      <c r="M178" t="s">
        <v>22</v>
      </c>
      <c r="N178" t="s">
        <v>23</v>
      </c>
      <c r="O178" t="s">
        <v>20</v>
      </c>
      <c r="P178" t="s">
        <v>24</v>
      </c>
      <c r="Q178" s="4">
        <f t="shared" si="2"/>
        <v>45502</v>
      </c>
      <c r="R178">
        <v>1</v>
      </c>
    </row>
    <row r="179" spans="1:18" x14ac:dyDescent="0.2">
      <c r="A179">
        <v>50027750691</v>
      </c>
      <c r="B179">
        <v>9747702</v>
      </c>
      <c r="C179" t="s">
        <v>17</v>
      </c>
      <c r="D179" s="1">
        <v>45494</v>
      </c>
      <c r="E179" s="1">
        <v>45505</v>
      </c>
      <c r="F179" s="1">
        <v>45505</v>
      </c>
      <c r="G179" t="s">
        <v>18</v>
      </c>
      <c r="H179" t="s">
        <v>19</v>
      </c>
      <c r="I179" t="s">
        <v>20</v>
      </c>
      <c r="J179" s="1">
        <v>40811</v>
      </c>
      <c r="K179">
        <v>12</v>
      </c>
      <c r="L179" t="s">
        <v>21</v>
      </c>
      <c r="M179" t="s">
        <v>22</v>
      </c>
      <c r="N179" t="s">
        <v>23</v>
      </c>
      <c r="O179" t="s">
        <v>20</v>
      </c>
      <c r="P179" t="s">
        <v>24</v>
      </c>
      <c r="Q179" s="4">
        <f t="shared" si="2"/>
        <v>45505</v>
      </c>
      <c r="R179">
        <v>1</v>
      </c>
    </row>
    <row r="180" spans="1:18" x14ac:dyDescent="0.2">
      <c r="A180">
        <v>50034914498</v>
      </c>
      <c r="B180">
        <v>9286577</v>
      </c>
      <c r="C180" t="s">
        <v>17</v>
      </c>
      <c r="D180" s="1">
        <v>45495</v>
      </c>
      <c r="E180" s="1">
        <v>45512</v>
      </c>
      <c r="F180" s="1">
        <v>45513</v>
      </c>
      <c r="G180" t="s">
        <v>18</v>
      </c>
      <c r="H180" t="s">
        <v>19</v>
      </c>
      <c r="I180" t="s">
        <v>20</v>
      </c>
      <c r="J180" s="1">
        <v>42248</v>
      </c>
      <c r="K180">
        <v>8</v>
      </c>
      <c r="L180" t="s">
        <v>21</v>
      </c>
      <c r="M180" t="s">
        <v>25</v>
      </c>
      <c r="N180" t="s">
        <v>23</v>
      </c>
      <c r="O180" t="s">
        <v>20</v>
      </c>
      <c r="P180" t="s">
        <v>24</v>
      </c>
      <c r="Q180" s="4">
        <f t="shared" si="2"/>
        <v>45512</v>
      </c>
      <c r="R180">
        <v>1</v>
      </c>
    </row>
    <row r="181" spans="1:18" x14ac:dyDescent="0.2">
      <c r="A181">
        <v>50035358823</v>
      </c>
      <c r="B181">
        <v>9413584</v>
      </c>
      <c r="C181" t="s">
        <v>17</v>
      </c>
      <c r="D181" s="1">
        <v>45506</v>
      </c>
      <c r="E181" s="1">
        <v>45514</v>
      </c>
      <c r="F181" s="1">
        <v>45516</v>
      </c>
      <c r="G181" t="s">
        <v>18</v>
      </c>
      <c r="H181" t="s">
        <v>19</v>
      </c>
      <c r="I181" t="s">
        <v>20</v>
      </c>
      <c r="J181" s="1">
        <v>41864</v>
      </c>
      <c r="K181">
        <v>9</v>
      </c>
      <c r="L181" t="s">
        <v>21</v>
      </c>
      <c r="M181" t="s">
        <v>25</v>
      </c>
      <c r="N181" t="s">
        <v>23</v>
      </c>
      <c r="O181" t="s">
        <v>20</v>
      </c>
      <c r="P181" t="s">
        <v>24</v>
      </c>
      <c r="Q181" s="4">
        <f t="shared" si="2"/>
        <v>45514</v>
      </c>
      <c r="R181">
        <v>1</v>
      </c>
    </row>
    <row r="182" spans="1:18" x14ac:dyDescent="0.2">
      <c r="A182">
        <v>50060210461</v>
      </c>
      <c r="B182">
        <v>9277898</v>
      </c>
      <c r="C182" t="s">
        <v>17</v>
      </c>
      <c r="D182" s="1">
        <v>45513</v>
      </c>
      <c r="E182" s="1">
        <v>45528</v>
      </c>
      <c r="F182" s="1">
        <v>45528</v>
      </c>
      <c r="G182" t="s">
        <v>18</v>
      </c>
      <c r="H182" t="s">
        <v>19</v>
      </c>
      <c r="I182" t="s">
        <v>20</v>
      </c>
      <c r="J182" s="1">
        <v>41820</v>
      </c>
      <c r="K182">
        <v>10</v>
      </c>
      <c r="L182" t="s">
        <v>21</v>
      </c>
      <c r="M182" t="s">
        <v>22</v>
      </c>
      <c r="N182" t="s">
        <v>23</v>
      </c>
      <c r="O182" t="s">
        <v>20</v>
      </c>
      <c r="P182" t="s">
        <v>24</v>
      </c>
      <c r="Q182" s="4">
        <f t="shared" si="2"/>
        <v>45528</v>
      </c>
      <c r="R182">
        <v>1</v>
      </c>
    </row>
    <row r="183" spans="1:18" x14ac:dyDescent="0.2">
      <c r="A183">
        <v>50067315133</v>
      </c>
      <c r="B183">
        <v>9742638</v>
      </c>
      <c r="C183" t="s">
        <v>17</v>
      </c>
      <c r="D183" s="1">
        <v>45511</v>
      </c>
      <c r="E183" s="1">
        <v>45529</v>
      </c>
      <c r="F183" s="1">
        <v>45529</v>
      </c>
      <c r="G183" t="s">
        <v>18</v>
      </c>
      <c r="H183" t="s">
        <v>19</v>
      </c>
      <c r="I183" t="s">
        <v>20</v>
      </c>
      <c r="J183" s="1">
        <v>42244</v>
      </c>
      <c r="K183">
        <v>8</v>
      </c>
      <c r="L183" t="s">
        <v>21</v>
      </c>
      <c r="M183" t="s">
        <v>25</v>
      </c>
      <c r="N183" t="s">
        <v>23</v>
      </c>
      <c r="O183" t="s">
        <v>20</v>
      </c>
      <c r="P183" t="s">
        <v>24</v>
      </c>
      <c r="Q183" s="4">
        <f t="shared" si="2"/>
        <v>45529</v>
      </c>
      <c r="R183">
        <v>1</v>
      </c>
    </row>
    <row r="184" spans="1:18" x14ac:dyDescent="0.2">
      <c r="A184">
        <v>50001061588</v>
      </c>
      <c r="B184">
        <v>9778215</v>
      </c>
      <c r="C184" t="s">
        <v>17</v>
      </c>
      <c r="D184" s="1">
        <v>45528</v>
      </c>
      <c r="E184" s="1">
        <v>45543</v>
      </c>
      <c r="F184" s="1">
        <v>45545</v>
      </c>
      <c r="G184" t="s">
        <v>18</v>
      </c>
      <c r="H184" t="s">
        <v>19</v>
      </c>
      <c r="I184" t="s">
        <v>20</v>
      </c>
      <c r="J184" s="1">
        <v>41754</v>
      </c>
      <c r="K184">
        <v>10</v>
      </c>
      <c r="L184" t="s">
        <v>21</v>
      </c>
      <c r="M184" t="s">
        <v>22</v>
      </c>
      <c r="N184" t="s">
        <v>23</v>
      </c>
      <c r="O184" t="s">
        <v>20</v>
      </c>
      <c r="P184" t="s">
        <v>24</v>
      </c>
      <c r="Q184" s="4">
        <f t="shared" si="2"/>
        <v>45543</v>
      </c>
      <c r="R184">
        <v>1</v>
      </c>
    </row>
    <row r="185" spans="1:18" x14ac:dyDescent="0.2">
      <c r="A185">
        <v>50060445337</v>
      </c>
      <c r="B185">
        <v>9937677</v>
      </c>
      <c r="C185" t="s">
        <v>17</v>
      </c>
      <c r="D185" s="1">
        <v>45548</v>
      </c>
      <c r="E185" s="1">
        <v>45565</v>
      </c>
      <c r="F185" s="1">
        <v>45567</v>
      </c>
      <c r="G185" t="s">
        <v>18</v>
      </c>
      <c r="H185" t="s">
        <v>19</v>
      </c>
      <c r="I185" t="s">
        <v>20</v>
      </c>
      <c r="J185" s="1">
        <v>42354</v>
      </c>
      <c r="K185">
        <v>8</v>
      </c>
      <c r="L185" t="s">
        <v>21</v>
      </c>
      <c r="M185" t="s">
        <v>25</v>
      </c>
      <c r="N185" t="s">
        <v>23</v>
      </c>
      <c r="O185" t="s">
        <v>20</v>
      </c>
      <c r="P185" t="s">
        <v>24</v>
      </c>
      <c r="Q185" s="4">
        <f t="shared" si="2"/>
        <v>45565</v>
      </c>
      <c r="R185">
        <v>1</v>
      </c>
    </row>
    <row r="186" spans="1:18" x14ac:dyDescent="0.2">
      <c r="A186">
        <v>50053558522</v>
      </c>
      <c r="B186">
        <v>9728593</v>
      </c>
      <c r="C186" t="s">
        <v>17</v>
      </c>
      <c r="D186" s="1">
        <v>45550</v>
      </c>
      <c r="E186" s="1">
        <v>45567</v>
      </c>
      <c r="F186" s="1">
        <v>45567</v>
      </c>
      <c r="G186" t="s">
        <v>18</v>
      </c>
      <c r="H186" t="s">
        <v>19</v>
      </c>
      <c r="I186" t="s">
        <v>20</v>
      </c>
      <c r="J186" s="1">
        <v>40820</v>
      </c>
      <c r="K186">
        <v>12</v>
      </c>
      <c r="L186" t="s">
        <v>21</v>
      </c>
      <c r="M186" t="s">
        <v>22</v>
      </c>
      <c r="N186" t="s">
        <v>23</v>
      </c>
      <c r="O186" t="s">
        <v>20</v>
      </c>
      <c r="P186" t="s">
        <v>24</v>
      </c>
      <c r="Q186" s="4">
        <f t="shared" si="2"/>
        <v>45567</v>
      </c>
      <c r="R186">
        <v>1</v>
      </c>
    </row>
    <row r="187" spans="1:18" x14ac:dyDescent="0.2">
      <c r="A187">
        <v>50007861799</v>
      </c>
      <c r="B187">
        <v>9388950</v>
      </c>
      <c r="C187" t="s">
        <v>17</v>
      </c>
      <c r="D187" s="1">
        <v>45560</v>
      </c>
      <c r="E187" s="1">
        <v>45578</v>
      </c>
      <c r="F187" s="1">
        <v>45578</v>
      </c>
      <c r="G187" t="s">
        <v>18</v>
      </c>
      <c r="H187" t="s">
        <v>19</v>
      </c>
      <c r="I187" t="s">
        <v>20</v>
      </c>
      <c r="J187" s="1">
        <v>40609</v>
      </c>
      <c r="K187">
        <v>13</v>
      </c>
      <c r="L187" t="s">
        <v>21</v>
      </c>
      <c r="M187" t="s">
        <v>22</v>
      </c>
      <c r="N187" t="s">
        <v>23</v>
      </c>
      <c r="O187" t="s">
        <v>20</v>
      </c>
      <c r="P187" t="s">
        <v>24</v>
      </c>
      <c r="Q187" s="4">
        <f t="shared" si="2"/>
        <v>45578</v>
      </c>
      <c r="R187">
        <v>1</v>
      </c>
    </row>
    <row r="188" spans="1:18" x14ac:dyDescent="0.2">
      <c r="A188">
        <v>50042418559</v>
      </c>
      <c r="B188">
        <v>9094510</v>
      </c>
      <c r="C188" t="s">
        <v>17</v>
      </c>
      <c r="D188" s="1">
        <v>45573</v>
      </c>
      <c r="E188" s="1">
        <v>45579</v>
      </c>
      <c r="F188" s="1">
        <v>45579</v>
      </c>
      <c r="G188" t="s">
        <v>18</v>
      </c>
      <c r="H188" t="s">
        <v>26</v>
      </c>
      <c r="I188" t="s">
        <v>20</v>
      </c>
      <c r="J188" s="1">
        <v>41311</v>
      </c>
      <c r="K188">
        <v>11</v>
      </c>
      <c r="L188" t="s">
        <v>21</v>
      </c>
      <c r="M188" t="s">
        <v>25</v>
      </c>
      <c r="N188" t="s">
        <v>27</v>
      </c>
      <c r="O188" s="1">
        <v>45591</v>
      </c>
      <c r="P188" t="s">
        <v>24</v>
      </c>
      <c r="Q188" s="4">
        <f t="shared" si="2"/>
        <v>45579</v>
      </c>
      <c r="R188">
        <v>1</v>
      </c>
    </row>
    <row r="189" spans="1:18" x14ac:dyDescent="0.2">
      <c r="A189">
        <v>50032423929</v>
      </c>
      <c r="B189">
        <v>9368375</v>
      </c>
      <c r="C189" t="s">
        <v>17</v>
      </c>
      <c r="D189" s="1">
        <v>45569</v>
      </c>
      <c r="E189" s="1">
        <v>45581</v>
      </c>
      <c r="F189" s="1">
        <v>45581</v>
      </c>
      <c r="G189" t="s">
        <v>18</v>
      </c>
      <c r="H189" t="s">
        <v>19</v>
      </c>
      <c r="I189" t="s">
        <v>20</v>
      </c>
      <c r="J189" s="1">
        <v>40732</v>
      </c>
      <c r="K189">
        <v>13</v>
      </c>
      <c r="L189" t="s">
        <v>21</v>
      </c>
      <c r="M189" t="s">
        <v>22</v>
      </c>
      <c r="N189" t="s">
        <v>23</v>
      </c>
      <c r="O189" t="s">
        <v>20</v>
      </c>
      <c r="P189" t="s">
        <v>24</v>
      </c>
      <c r="Q189" s="4">
        <f t="shared" si="2"/>
        <v>45581</v>
      </c>
      <c r="R189">
        <v>1</v>
      </c>
    </row>
    <row r="190" spans="1:18" x14ac:dyDescent="0.2">
      <c r="A190">
        <v>50057478069</v>
      </c>
      <c r="B190">
        <v>9481959</v>
      </c>
      <c r="C190" t="s">
        <v>17</v>
      </c>
      <c r="D190" s="1">
        <v>45586</v>
      </c>
      <c r="E190" s="1">
        <v>45596</v>
      </c>
      <c r="F190" s="1">
        <v>45598</v>
      </c>
      <c r="G190" t="s">
        <v>18</v>
      </c>
      <c r="H190" t="s">
        <v>19</v>
      </c>
      <c r="I190" t="s">
        <v>20</v>
      </c>
      <c r="J190" s="1">
        <v>42238</v>
      </c>
      <c r="K190">
        <v>9</v>
      </c>
      <c r="L190" t="s">
        <v>21</v>
      </c>
      <c r="M190" t="s">
        <v>22</v>
      </c>
      <c r="N190" t="s">
        <v>23</v>
      </c>
      <c r="O190" t="s">
        <v>20</v>
      </c>
      <c r="P190" t="s">
        <v>24</v>
      </c>
      <c r="Q190" s="4">
        <f t="shared" si="2"/>
        <v>45596</v>
      </c>
      <c r="R190">
        <v>1</v>
      </c>
    </row>
    <row r="191" spans="1:18" x14ac:dyDescent="0.2">
      <c r="A191">
        <v>50069605387</v>
      </c>
      <c r="B191">
        <v>9595619</v>
      </c>
      <c r="C191" t="s">
        <v>17</v>
      </c>
      <c r="D191" s="1">
        <v>45586</v>
      </c>
      <c r="E191" s="1">
        <v>45601</v>
      </c>
      <c r="F191" s="1">
        <v>45601</v>
      </c>
      <c r="G191" t="s">
        <v>18</v>
      </c>
      <c r="H191" t="s">
        <v>26</v>
      </c>
      <c r="I191" t="s">
        <v>20</v>
      </c>
      <c r="J191" s="1">
        <v>42189</v>
      </c>
      <c r="K191">
        <v>9</v>
      </c>
      <c r="L191" t="s">
        <v>21</v>
      </c>
      <c r="M191" t="s">
        <v>25</v>
      </c>
      <c r="N191" t="s">
        <v>27</v>
      </c>
      <c r="O191" s="1">
        <v>45601</v>
      </c>
      <c r="P191" t="s">
        <v>24</v>
      </c>
      <c r="Q191" s="4">
        <f t="shared" si="2"/>
        <v>45601</v>
      </c>
      <c r="R191">
        <v>1</v>
      </c>
    </row>
    <row r="192" spans="1:18" x14ac:dyDescent="0.2">
      <c r="A192">
        <v>50059720062</v>
      </c>
      <c r="B192">
        <v>9718730</v>
      </c>
      <c r="C192" t="s">
        <v>17</v>
      </c>
      <c r="D192" s="1">
        <v>45584</v>
      </c>
      <c r="E192" s="1">
        <v>45603</v>
      </c>
      <c r="F192" s="1">
        <v>45605</v>
      </c>
      <c r="G192" t="s">
        <v>18</v>
      </c>
      <c r="H192" t="s">
        <v>19</v>
      </c>
      <c r="I192" t="s">
        <v>20</v>
      </c>
      <c r="J192" s="1">
        <v>41895</v>
      </c>
      <c r="K192">
        <v>10</v>
      </c>
      <c r="L192" t="s">
        <v>21</v>
      </c>
      <c r="M192" t="s">
        <v>25</v>
      </c>
      <c r="N192" t="s">
        <v>23</v>
      </c>
      <c r="O192" t="s">
        <v>20</v>
      </c>
      <c r="P192" t="s">
        <v>24</v>
      </c>
      <c r="Q192" s="4">
        <f t="shared" si="2"/>
        <v>45603</v>
      </c>
      <c r="R192">
        <v>1</v>
      </c>
    </row>
    <row r="193" spans="1:18" x14ac:dyDescent="0.2">
      <c r="A193">
        <v>50071910287</v>
      </c>
      <c r="B193">
        <v>9888463</v>
      </c>
      <c r="C193" t="s">
        <v>17</v>
      </c>
      <c r="D193" s="1">
        <v>45600</v>
      </c>
      <c r="E193" s="1">
        <v>45605</v>
      </c>
      <c r="F193" s="1">
        <v>45605</v>
      </c>
      <c r="G193" t="s">
        <v>18</v>
      </c>
      <c r="H193" t="s">
        <v>19</v>
      </c>
      <c r="I193" t="s">
        <v>20</v>
      </c>
      <c r="J193" s="1">
        <v>41424</v>
      </c>
      <c r="K193">
        <v>11</v>
      </c>
      <c r="L193" t="s">
        <v>21</v>
      </c>
      <c r="M193" t="s">
        <v>25</v>
      </c>
      <c r="N193" t="s">
        <v>23</v>
      </c>
      <c r="O193" t="s">
        <v>20</v>
      </c>
      <c r="P193" t="s">
        <v>24</v>
      </c>
      <c r="Q193" s="4">
        <f t="shared" si="2"/>
        <v>45605</v>
      </c>
      <c r="R193">
        <v>1</v>
      </c>
    </row>
    <row r="194" spans="1:18" x14ac:dyDescent="0.2">
      <c r="A194">
        <v>50025292710</v>
      </c>
      <c r="B194">
        <v>9220014</v>
      </c>
      <c r="C194" t="s">
        <v>17</v>
      </c>
      <c r="D194" s="1">
        <v>45600</v>
      </c>
      <c r="E194" s="1">
        <v>45616</v>
      </c>
      <c r="F194" s="1">
        <v>45617</v>
      </c>
      <c r="G194" t="s">
        <v>18</v>
      </c>
      <c r="H194" t="s">
        <v>19</v>
      </c>
      <c r="I194" t="s">
        <v>20</v>
      </c>
      <c r="J194" s="1">
        <v>41714</v>
      </c>
      <c r="K194">
        <v>10</v>
      </c>
      <c r="L194" t="s">
        <v>21</v>
      </c>
      <c r="M194" t="s">
        <v>22</v>
      </c>
      <c r="N194" t="s">
        <v>23</v>
      </c>
      <c r="O194" t="s">
        <v>20</v>
      </c>
      <c r="P194" t="s">
        <v>24</v>
      </c>
      <c r="Q194" s="4">
        <f t="shared" si="2"/>
        <v>45616</v>
      </c>
      <c r="R194">
        <v>1</v>
      </c>
    </row>
    <row r="195" spans="1:18" x14ac:dyDescent="0.2">
      <c r="A195">
        <v>50047432606</v>
      </c>
      <c r="B195">
        <v>9698892</v>
      </c>
      <c r="C195" t="s">
        <v>17</v>
      </c>
      <c r="D195" s="1">
        <v>45607</v>
      </c>
      <c r="E195" s="1">
        <v>45625</v>
      </c>
      <c r="F195" s="1">
        <v>45626</v>
      </c>
      <c r="G195" t="s">
        <v>18</v>
      </c>
      <c r="H195" t="s">
        <v>26</v>
      </c>
      <c r="I195" t="s">
        <v>20</v>
      </c>
      <c r="J195" s="1">
        <v>42476</v>
      </c>
      <c r="K195">
        <v>8</v>
      </c>
      <c r="L195" t="s">
        <v>21</v>
      </c>
      <c r="M195" t="s">
        <v>25</v>
      </c>
      <c r="N195" t="s">
        <v>27</v>
      </c>
      <c r="O195" s="1">
        <v>45622</v>
      </c>
      <c r="P195" t="s">
        <v>24</v>
      </c>
      <c r="Q195" s="4">
        <f t="shared" si="2"/>
        <v>45625</v>
      </c>
      <c r="R195">
        <v>1</v>
      </c>
    </row>
    <row r="196" spans="1:18" x14ac:dyDescent="0.2">
      <c r="A196">
        <v>50023666618</v>
      </c>
      <c r="B196">
        <v>9829357</v>
      </c>
      <c r="C196" t="s">
        <v>17</v>
      </c>
      <c r="D196" s="1">
        <v>45616</v>
      </c>
      <c r="E196" s="1">
        <v>45626</v>
      </c>
      <c r="F196" s="1">
        <v>45627</v>
      </c>
      <c r="G196" t="s">
        <v>18</v>
      </c>
      <c r="H196" t="s">
        <v>19</v>
      </c>
      <c r="I196" t="s">
        <v>20</v>
      </c>
      <c r="J196" s="1">
        <v>42032</v>
      </c>
      <c r="K196">
        <v>9</v>
      </c>
      <c r="L196" t="s">
        <v>21</v>
      </c>
      <c r="M196" t="s">
        <v>22</v>
      </c>
      <c r="N196" t="s">
        <v>23</v>
      </c>
      <c r="O196" t="s">
        <v>20</v>
      </c>
      <c r="P196" t="s">
        <v>24</v>
      </c>
      <c r="Q196" s="4">
        <f t="shared" ref="Q196:Q203" si="3">E196</f>
        <v>45626</v>
      </c>
      <c r="R196">
        <v>1</v>
      </c>
    </row>
    <row r="197" spans="1:18" x14ac:dyDescent="0.2">
      <c r="A197">
        <v>50036558437</v>
      </c>
      <c r="B197">
        <v>9161189</v>
      </c>
      <c r="C197" t="s">
        <v>17</v>
      </c>
      <c r="D197" s="1">
        <v>45611</v>
      </c>
      <c r="E197" s="1">
        <v>45631</v>
      </c>
      <c r="F197" s="1">
        <v>45632</v>
      </c>
      <c r="G197" t="s">
        <v>18</v>
      </c>
      <c r="H197" t="s">
        <v>19</v>
      </c>
      <c r="I197" t="s">
        <v>20</v>
      </c>
      <c r="J197" s="1">
        <v>42191</v>
      </c>
      <c r="K197">
        <v>9</v>
      </c>
      <c r="L197" t="s">
        <v>21</v>
      </c>
      <c r="M197" t="s">
        <v>25</v>
      </c>
      <c r="N197" t="s">
        <v>23</v>
      </c>
      <c r="O197" t="s">
        <v>20</v>
      </c>
      <c r="P197" t="s">
        <v>24</v>
      </c>
      <c r="Q197" s="4">
        <f t="shared" si="3"/>
        <v>45631</v>
      </c>
      <c r="R197">
        <v>1</v>
      </c>
    </row>
    <row r="198" spans="1:18" x14ac:dyDescent="0.2">
      <c r="A198">
        <v>50020965858</v>
      </c>
      <c r="B198">
        <v>9430473</v>
      </c>
      <c r="C198" t="s">
        <v>17</v>
      </c>
      <c r="D198" s="1">
        <v>45616</v>
      </c>
      <c r="E198" s="1">
        <v>45636</v>
      </c>
      <c r="F198" s="1">
        <v>45637</v>
      </c>
      <c r="G198" t="s">
        <v>18</v>
      </c>
      <c r="H198" t="s">
        <v>19</v>
      </c>
      <c r="I198" t="s">
        <v>20</v>
      </c>
      <c r="J198" s="1">
        <v>41676</v>
      </c>
      <c r="K198">
        <v>10</v>
      </c>
      <c r="L198" t="s">
        <v>21</v>
      </c>
      <c r="M198" t="s">
        <v>25</v>
      </c>
      <c r="N198" t="s">
        <v>23</v>
      </c>
      <c r="O198" t="s">
        <v>20</v>
      </c>
      <c r="P198" t="s">
        <v>24</v>
      </c>
      <c r="Q198" s="4">
        <f t="shared" si="3"/>
        <v>45636</v>
      </c>
      <c r="R198">
        <v>1</v>
      </c>
    </row>
    <row r="199" spans="1:18" x14ac:dyDescent="0.2">
      <c r="A199">
        <v>50048774019</v>
      </c>
      <c r="B199">
        <v>9519024</v>
      </c>
      <c r="C199" t="s">
        <v>17</v>
      </c>
      <c r="D199" s="1">
        <v>45632</v>
      </c>
      <c r="E199" s="1">
        <v>45641</v>
      </c>
      <c r="F199" s="1">
        <v>45643</v>
      </c>
      <c r="G199" t="s">
        <v>18</v>
      </c>
      <c r="H199" t="s">
        <v>19</v>
      </c>
      <c r="I199" t="s">
        <v>20</v>
      </c>
      <c r="J199" s="1">
        <v>42132</v>
      </c>
      <c r="K199">
        <v>9</v>
      </c>
      <c r="L199" t="s">
        <v>21</v>
      </c>
      <c r="M199" t="s">
        <v>22</v>
      </c>
      <c r="N199" t="s">
        <v>23</v>
      </c>
      <c r="O199" t="s">
        <v>20</v>
      </c>
      <c r="P199" t="s">
        <v>24</v>
      </c>
      <c r="Q199" s="4">
        <f t="shared" si="3"/>
        <v>45641</v>
      </c>
      <c r="R199">
        <v>1</v>
      </c>
    </row>
    <row r="200" spans="1:18" x14ac:dyDescent="0.2">
      <c r="A200">
        <v>50075297784</v>
      </c>
      <c r="B200">
        <v>9466453</v>
      </c>
      <c r="C200" t="s">
        <v>17</v>
      </c>
      <c r="D200" s="1">
        <v>45623</v>
      </c>
      <c r="E200" s="1">
        <v>45643</v>
      </c>
      <c r="F200" s="1">
        <v>45644</v>
      </c>
      <c r="G200" t="s">
        <v>18</v>
      </c>
      <c r="H200" t="s">
        <v>19</v>
      </c>
      <c r="I200" t="s">
        <v>20</v>
      </c>
      <c r="J200" s="1">
        <v>41749</v>
      </c>
      <c r="K200">
        <v>10</v>
      </c>
      <c r="L200" t="s">
        <v>21</v>
      </c>
      <c r="M200" t="s">
        <v>22</v>
      </c>
      <c r="N200" t="s">
        <v>23</v>
      </c>
      <c r="O200" t="s">
        <v>20</v>
      </c>
      <c r="P200" t="s">
        <v>24</v>
      </c>
      <c r="Q200" s="4">
        <f t="shared" si="3"/>
        <v>45643</v>
      </c>
      <c r="R200">
        <v>1</v>
      </c>
    </row>
    <row r="201" spans="1:18" x14ac:dyDescent="0.2">
      <c r="A201">
        <v>50096884444</v>
      </c>
      <c r="B201">
        <v>9015149</v>
      </c>
      <c r="C201" t="s">
        <v>17</v>
      </c>
      <c r="D201" s="1">
        <v>45636</v>
      </c>
      <c r="E201" s="1">
        <v>45650</v>
      </c>
      <c r="F201" s="1">
        <v>45650</v>
      </c>
      <c r="G201" t="s">
        <v>18</v>
      </c>
      <c r="H201" t="s">
        <v>19</v>
      </c>
      <c r="I201" t="s">
        <v>20</v>
      </c>
      <c r="J201" s="1">
        <v>42142</v>
      </c>
      <c r="K201">
        <v>9</v>
      </c>
      <c r="L201" t="s">
        <v>21</v>
      </c>
      <c r="M201" t="s">
        <v>25</v>
      </c>
      <c r="N201" t="s">
        <v>23</v>
      </c>
      <c r="O201" t="s">
        <v>20</v>
      </c>
      <c r="P201" t="s">
        <v>24</v>
      </c>
      <c r="Q201" s="4">
        <f t="shared" si="3"/>
        <v>45650</v>
      </c>
      <c r="R201">
        <v>1</v>
      </c>
    </row>
    <row r="202" spans="1:18" x14ac:dyDescent="0.2">
      <c r="A202">
        <v>50086887091</v>
      </c>
      <c r="B202">
        <v>9855608</v>
      </c>
      <c r="C202" t="s">
        <v>17</v>
      </c>
      <c r="D202" s="1">
        <v>45645</v>
      </c>
      <c r="E202" s="1">
        <v>45650</v>
      </c>
      <c r="F202" s="1">
        <v>45652</v>
      </c>
      <c r="G202" t="s">
        <v>18</v>
      </c>
      <c r="H202" t="s">
        <v>19</v>
      </c>
      <c r="I202" t="s">
        <v>20</v>
      </c>
      <c r="J202" s="1">
        <v>42376</v>
      </c>
      <c r="K202">
        <v>8</v>
      </c>
      <c r="L202" t="s">
        <v>21</v>
      </c>
      <c r="M202" t="s">
        <v>22</v>
      </c>
      <c r="N202" t="s">
        <v>23</v>
      </c>
      <c r="O202" t="s">
        <v>20</v>
      </c>
      <c r="P202" t="s">
        <v>24</v>
      </c>
      <c r="Q202" s="4">
        <f t="shared" si="3"/>
        <v>45650</v>
      </c>
      <c r="R202">
        <v>1</v>
      </c>
    </row>
    <row r="203" spans="1:18" x14ac:dyDescent="0.2">
      <c r="A203">
        <v>50001485522</v>
      </c>
      <c r="B203">
        <v>9956276</v>
      </c>
      <c r="C203" t="s">
        <v>17</v>
      </c>
      <c r="D203" s="1">
        <v>45632</v>
      </c>
      <c r="E203" s="1">
        <v>45651</v>
      </c>
      <c r="F203" s="1">
        <v>45653</v>
      </c>
      <c r="G203" t="s">
        <v>18</v>
      </c>
      <c r="H203" t="s">
        <v>19</v>
      </c>
      <c r="I203" t="s">
        <v>20</v>
      </c>
      <c r="J203" s="1">
        <v>42611</v>
      </c>
      <c r="K203">
        <v>8</v>
      </c>
      <c r="L203" t="s">
        <v>21</v>
      </c>
      <c r="M203" t="s">
        <v>22</v>
      </c>
      <c r="N203" t="s">
        <v>23</v>
      </c>
      <c r="O203" t="s">
        <v>20</v>
      </c>
      <c r="P203" t="s">
        <v>24</v>
      </c>
      <c r="Q203" s="4">
        <f t="shared" si="3"/>
        <v>45651</v>
      </c>
      <c r="R20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251AE-A39E-FE42-835E-AB05C46AB6BE}">
  <dimension ref="A3:Q25"/>
  <sheetViews>
    <sheetView tabSelected="1" zoomScale="97" workbookViewId="0">
      <selection activeCell="O5" sqref="O5"/>
    </sheetView>
  </sheetViews>
  <sheetFormatPr baseColWidth="10" defaultRowHeight="16" x14ac:dyDescent="0.2"/>
  <cols>
    <col min="1" max="1" width="21.1640625" bestFit="1" customWidth="1"/>
    <col min="2" max="2" width="15.5" bestFit="1" customWidth="1"/>
    <col min="3" max="3" width="5.33203125" bestFit="1" customWidth="1"/>
    <col min="4" max="4" width="10.83203125" bestFit="1" customWidth="1"/>
  </cols>
  <sheetData>
    <row r="3" spans="1:17" x14ac:dyDescent="0.2">
      <c r="A3" s="2" t="s">
        <v>35</v>
      </c>
      <c r="B3" s="2" t="s">
        <v>34</v>
      </c>
    </row>
    <row r="4" spans="1:17" x14ac:dyDescent="0.2">
      <c r="A4" s="2" t="s">
        <v>32</v>
      </c>
      <c r="B4" t="s">
        <v>25</v>
      </c>
      <c r="C4" t="s">
        <v>22</v>
      </c>
      <c r="D4" t="s">
        <v>33</v>
      </c>
      <c r="G4" t="s">
        <v>69</v>
      </c>
      <c r="O4" t="s">
        <v>70</v>
      </c>
    </row>
    <row r="5" spans="1:17" x14ac:dyDescent="0.2">
      <c r="A5" s="3" t="s">
        <v>36</v>
      </c>
      <c r="B5">
        <v>6</v>
      </c>
      <c r="C5">
        <v>6</v>
      </c>
      <c r="D5">
        <v>12</v>
      </c>
      <c r="G5" t="s">
        <v>51</v>
      </c>
      <c r="H5" t="s">
        <v>63</v>
      </c>
      <c r="J5" t="s">
        <v>64</v>
      </c>
      <c r="L5" t="s">
        <v>65</v>
      </c>
      <c r="O5" t="s">
        <v>51</v>
      </c>
      <c r="P5" t="s">
        <v>63</v>
      </c>
    </row>
    <row r="6" spans="1:17" x14ac:dyDescent="0.2">
      <c r="A6" s="3" t="s">
        <v>37</v>
      </c>
      <c r="B6">
        <v>6</v>
      </c>
      <c r="C6">
        <v>6</v>
      </c>
      <c r="D6">
        <v>12</v>
      </c>
      <c r="G6" t="s">
        <v>52</v>
      </c>
      <c r="H6" t="s">
        <v>25</v>
      </c>
      <c r="I6" t="s">
        <v>22</v>
      </c>
      <c r="J6" t="s">
        <v>61</v>
      </c>
      <c r="K6" t="s">
        <v>62</v>
      </c>
      <c r="L6" t="s">
        <v>59</v>
      </c>
      <c r="M6" t="s">
        <v>60</v>
      </c>
      <c r="O6" t="s">
        <v>52</v>
      </c>
      <c r="P6" t="s">
        <v>25</v>
      </c>
      <c r="Q6" t="s">
        <v>22</v>
      </c>
    </row>
    <row r="7" spans="1:17" x14ac:dyDescent="0.2">
      <c r="A7" s="3" t="s">
        <v>38</v>
      </c>
      <c r="B7">
        <v>21</v>
      </c>
      <c r="C7">
        <v>24</v>
      </c>
      <c r="D7">
        <v>45</v>
      </c>
      <c r="G7" t="s">
        <v>53</v>
      </c>
      <c r="H7">
        <f>(J7/5)*100000/L7</f>
        <v>7.1915619007031752</v>
      </c>
      <c r="I7">
        <f>(K7/5)*100000/M7</f>
        <v>8.2964212894607332</v>
      </c>
      <c r="J7">
        <f>SUM(B5:B9)</f>
        <v>54</v>
      </c>
      <c r="K7">
        <f>SUM(C5:C9)</f>
        <v>59</v>
      </c>
      <c r="L7">
        <f>population!D2</f>
        <v>150176</v>
      </c>
      <c r="M7">
        <f>population!D8</f>
        <v>142230</v>
      </c>
      <c r="O7" t="s">
        <v>53</v>
      </c>
      <c r="P7">
        <f>IF(J7&gt;=20,(J7*100000/L7)/5,"**")</f>
        <v>7.1915619007031752</v>
      </c>
      <c r="Q7">
        <f>IF(K7&gt;=20,(K7*100000/M7)/5,"**")</f>
        <v>8.2964212894607332</v>
      </c>
    </row>
    <row r="8" spans="1:17" x14ac:dyDescent="0.2">
      <c r="A8" s="3" t="s">
        <v>39</v>
      </c>
      <c r="B8">
        <v>11</v>
      </c>
      <c r="C8">
        <v>12</v>
      </c>
      <c r="D8">
        <v>23</v>
      </c>
      <c r="G8" t="s">
        <v>54</v>
      </c>
      <c r="H8">
        <f t="shared" ref="H8:I12" si="0">(J8/5)*100000/L8</f>
        <v>6.5133319763891713</v>
      </c>
      <c r="I8">
        <f t="shared" si="0"/>
        <v>7.6688205638003266</v>
      </c>
      <c r="J8">
        <f t="shared" ref="J8:K12" si="1">SUM(B6:B10)</f>
        <v>48</v>
      </c>
      <c r="K8">
        <f t="shared" si="1"/>
        <v>54</v>
      </c>
      <c r="L8">
        <f>population!D3</f>
        <v>147390</v>
      </c>
      <c r="M8">
        <f>population!D9</f>
        <v>140830</v>
      </c>
      <c r="O8" t="s">
        <v>54</v>
      </c>
      <c r="P8">
        <f t="shared" ref="P8:Q12" si="2">IF(J8&gt;=20,(J8*100000/L8)/5,"**")</f>
        <v>6.5133319763891722</v>
      </c>
      <c r="Q8">
        <f t="shared" si="2"/>
        <v>7.6688205638003266</v>
      </c>
    </row>
    <row r="9" spans="1:17" x14ac:dyDescent="0.2">
      <c r="A9" s="3" t="s">
        <v>40</v>
      </c>
      <c r="B9">
        <v>10</v>
      </c>
      <c r="C9">
        <v>11</v>
      </c>
      <c r="D9">
        <v>21</v>
      </c>
      <c r="G9" t="s">
        <v>55</v>
      </c>
      <c r="H9">
        <f t="shared" si="0"/>
        <v>6.0855854609830997</v>
      </c>
      <c r="I9">
        <f t="shared" si="0"/>
        <v>7.0286165100767422</v>
      </c>
      <c r="J9">
        <f t="shared" si="1"/>
        <v>44</v>
      </c>
      <c r="K9">
        <f t="shared" si="1"/>
        <v>49</v>
      </c>
      <c r="L9">
        <f>population!D4</f>
        <v>144604</v>
      </c>
      <c r="M9">
        <f>population!D10</f>
        <v>139430</v>
      </c>
      <c r="O9" t="s">
        <v>55</v>
      </c>
      <c r="P9">
        <f t="shared" si="2"/>
        <v>6.0855854609830988</v>
      </c>
      <c r="Q9">
        <f t="shared" si="2"/>
        <v>7.0286165100767404</v>
      </c>
    </row>
    <row r="10" spans="1:17" x14ac:dyDescent="0.2">
      <c r="A10" s="3" t="s">
        <v>41</v>
      </c>
      <c r="C10">
        <v>1</v>
      </c>
      <c r="D10">
        <v>1</v>
      </c>
      <c r="G10" t="s">
        <v>56</v>
      </c>
      <c r="H10">
        <f t="shared" si="0"/>
        <v>3.5680222864161273</v>
      </c>
      <c r="I10">
        <f t="shared" si="0"/>
        <v>3.7580671971323056</v>
      </c>
      <c r="J10">
        <f t="shared" si="1"/>
        <v>26</v>
      </c>
      <c r="K10">
        <f t="shared" si="1"/>
        <v>26</v>
      </c>
      <c r="L10">
        <f>population!D5</f>
        <v>145739</v>
      </c>
      <c r="M10">
        <f>population!D11</f>
        <v>138369</v>
      </c>
      <c r="O10" t="s">
        <v>56</v>
      </c>
      <c r="P10">
        <f t="shared" si="2"/>
        <v>3.5680222864161273</v>
      </c>
      <c r="Q10">
        <f t="shared" si="2"/>
        <v>3.7580671971323056</v>
      </c>
    </row>
    <row r="11" spans="1:17" x14ac:dyDescent="0.2">
      <c r="A11" s="3" t="s">
        <v>42</v>
      </c>
      <c r="B11">
        <v>2</v>
      </c>
      <c r="C11">
        <v>1</v>
      </c>
      <c r="D11">
        <v>3</v>
      </c>
      <c r="G11" t="s">
        <v>57</v>
      </c>
      <c r="H11">
        <f t="shared" si="0"/>
        <v>2.5950080240379689</v>
      </c>
      <c r="I11">
        <f t="shared" si="0"/>
        <v>2.7495984139158622</v>
      </c>
      <c r="J11">
        <f t="shared" si="1"/>
        <v>19</v>
      </c>
      <c r="K11">
        <f t="shared" si="1"/>
        <v>19</v>
      </c>
      <c r="L11">
        <f>population!D6</f>
        <v>146435</v>
      </c>
      <c r="M11">
        <f>population!D12</f>
        <v>138202</v>
      </c>
      <c r="O11" t="s">
        <v>57</v>
      </c>
      <c r="P11" t="str">
        <f t="shared" si="2"/>
        <v>**</v>
      </c>
      <c r="Q11" t="str">
        <f t="shared" si="2"/>
        <v>**</v>
      </c>
    </row>
    <row r="12" spans="1:17" x14ac:dyDescent="0.2">
      <c r="A12" s="3" t="s">
        <v>43</v>
      </c>
      <c r="B12">
        <v>3</v>
      </c>
      <c r="C12">
        <v>1</v>
      </c>
      <c r="D12">
        <v>4</v>
      </c>
      <c r="G12" t="s">
        <v>58</v>
      </c>
      <c r="H12">
        <f t="shared" si="0"/>
        <v>5.5030971699316131</v>
      </c>
      <c r="I12">
        <f t="shared" si="0"/>
        <v>6.6468674869183992</v>
      </c>
      <c r="J12">
        <f t="shared" si="1"/>
        <v>41</v>
      </c>
      <c r="K12">
        <f t="shared" si="1"/>
        <v>47</v>
      </c>
      <c r="L12">
        <f>population!D7</f>
        <v>149007</v>
      </c>
      <c r="M12">
        <f>population!D13</f>
        <v>141420</v>
      </c>
      <c r="O12" t="s">
        <v>58</v>
      </c>
      <c r="P12">
        <f t="shared" si="2"/>
        <v>5.503097169931614</v>
      </c>
      <c r="Q12">
        <f t="shared" si="2"/>
        <v>6.6468674869183983</v>
      </c>
    </row>
    <row r="13" spans="1:17" x14ac:dyDescent="0.2">
      <c r="A13" s="3" t="s">
        <v>44</v>
      </c>
      <c r="B13">
        <v>4</v>
      </c>
      <c r="C13">
        <v>5</v>
      </c>
      <c r="D13">
        <v>9</v>
      </c>
    </row>
    <row r="14" spans="1:17" x14ac:dyDescent="0.2">
      <c r="A14" s="3" t="s">
        <v>45</v>
      </c>
      <c r="B14">
        <v>32</v>
      </c>
      <c r="C14">
        <v>39</v>
      </c>
      <c r="D14">
        <v>71</v>
      </c>
    </row>
    <row r="15" spans="1:17" x14ac:dyDescent="0.2">
      <c r="A15" s="3" t="s">
        <v>33</v>
      </c>
      <c r="B15">
        <v>95</v>
      </c>
      <c r="C15">
        <v>106</v>
      </c>
      <c r="D15">
        <v>201</v>
      </c>
    </row>
    <row r="23" spans="1:1" x14ac:dyDescent="0.2">
      <c r="A23" t="s">
        <v>66</v>
      </c>
    </row>
    <row r="24" spans="1:1" x14ac:dyDescent="0.2">
      <c r="A24" s="5" t="s">
        <v>67</v>
      </c>
    </row>
    <row r="25" spans="1:1" x14ac:dyDescent="0.2">
      <c r="A25" s="5" t="s">
        <v>68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66B99-DDF4-E749-BC6E-0885931C33B7}">
  <dimension ref="A1:D13"/>
  <sheetViews>
    <sheetView workbookViewId="0">
      <selection activeCell="E18" sqref="E18"/>
    </sheetView>
  </sheetViews>
  <sheetFormatPr baseColWidth="10" defaultRowHeight="16" x14ac:dyDescent="0.2"/>
  <sheetData>
    <row r="1" spans="1:4" x14ac:dyDescent="0.2">
      <c r="A1" t="s">
        <v>46</v>
      </c>
      <c r="B1" t="s">
        <v>47</v>
      </c>
      <c r="C1" t="s">
        <v>48</v>
      </c>
      <c r="D1" t="s">
        <v>49</v>
      </c>
    </row>
    <row r="2" spans="1:4" x14ac:dyDescent="0.2">
      <c r="A2">
        <v>2019</v>
      </c>
      <c r="B2" t="s">
        <v>50</v>
      </c>
      <c r="C2" t="s">
        <v>25</v>
      </c>
      <c r="D2">
        <v>150176</v>
      </c>
    </row>
    <row r="3" spans="1:4" x14ac:dyDescent="0.2">
      <c r="A3">
        <v>2020</v>
      </c>
      <c r="B3" t="s">
        <v>50</v>
      </c>
      <c r="C3" t="s">
        <v>25</v>
      </c>
      <c r="D3">
        <v>147390</v>
      </c>
    </row>
    <row r="4" spans="1:4" x14ac:dyDescent="0.2">
      <c r="A4">
        <v>2021</v>
      </c>
      <c r="B4" t="s">
        <v>50</v>
      </c>
      <c r="C4" t="s">
        <v>25</v>
      </c>
      <c r="D4">
        <v>144604</v>
      </c>
    </row>
    <row r="5" spans="1:4" x14ac:dyDescent="0.2">
      <c r="A5">
        <v>2022</v>
      </c>
      <c r="B5" t="s">
        <v>50</v>
      </c>
      <c r="C5" t="s">
        <v>25</v>
      </c>
      <c r="D5">
        <v>145739</v>
      </c>
    </row>
    <row r="6" spans="1:4" x14ac:dyDescent="0.2">
      <c r="A6">
        <v>2023</v>
      </c>
      <c r="B6" t="s">
        <v>50</v>
      </c>
      <c r="C6" t="s">
        <v>25</v>
      </c>
      <c r="D6">
        <v>146435</v>
      </c>
    </row>
    <row r="7" spans="1:4" x14ac:dyDescent="0.2">
      <c r="A7">
        <v>2024</v>
      </c>
      <c r="B7" t="s">
        <v>50</v>
      </c>
      <c r="C7" t="s">
        <v>25</v>
      </c>
      <c r="D7">
        <v>149007</v>
      </c>
    </row>
    <row r="8" spans="1:4" x14ac:dyDescent="0.2">
      <c r="A8">
        <v>2019</v>
      </c>
      <c r="B8" t="s">
        <v>50</v>
      </c>
      <c r="C8" t="s">
        <v>22</v>
      </c>
      <c r="D8">
        <v>142230</v>
      </c>
    </row>
    <row r="9" spans="1:4" x14ac:dyDescent="0.2">
      <c r="A9">
        <v>2020</v>
      </c>
      <c r="B9" t="s">
        <v>50</v>
      </c>
      <c r="C9" t="s">
        <v>22</v>
      </c>
      <c r="D9">
        <v>140830</v>
      </c>
    </row>
    <row r="10" spans="1:4" x14ac:dyDescent="0.2">
      <c r="A10">
        <v>2021</v>
      </c>
      <c r="B10" t="s">
        <v>50</v>
      </c>
      <c r="C10" t="s">
        <v>22</v>
      </c>
      <c r="D10">
        <v>139430</v>
      </c>
    </row>
    <row r="11" spans="1:4" x14ac:dyDescent="0.2">
      <c r="A11">
        <v>2022</v>
      </c>
      <c r="B11" t="s">
        <v>50</v>
      </c>
      <c r="C11" t="s">
        <v>22</v>
      </c>
      <c r="D11">
        <v>138369</v>
      </c>
    </row>
    <row r="12" spans="1:4" x14ac:dyDescent="0.2">
      <c r="A12">
        <v>2023</v>
      </c>
      <c r="B12" t="s">
        <v>50</v>
      </c>
      <c r="C12" t="s">
        <v>22</v>
      </c>
      <c r="D12">
        <v>138202</v>
      </c>
    </row>
    <row r="13" spans="1:4" x14ac:dyDescent="0.2">
      <c r="A13">
        <v>2024</v>
      </c>
      <c r="B13" t="s">
        <v>50</v>
      </c>
      <c r="C13" t="s">
        <v>22</v>
      </c>
      <c r="D13">
        <v>141420</v>
      </c>
    </row>
  </sheetData>
  <sortState xmlns:xlrd2="http://schemas.microsoft.com/office/spreadsheetml/2017/richdata2" ref="A2:D13">
    <sortCondition ref="C2:C13"/>
    <sortCondition ref="A2:A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Figures</vt:lpstr>
      <vt:lpstr>population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Marisa Eisenberg</dc:creator>
  <cp:lastModifiedBy>Marisa Eisenberg</cp:lastModifiedBy>
  <dcterms:created xsi:type="dcterms:W3CDTF">2026-07-23T13:11:16Z</dcterms:created>
  <dcterms:modified xsi:type="dcterms:W3CDTF">2026-07-24T04:40:26Z</dcterms:modified>
</cp:coreProperties>
</file>